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815" windowHeight="7365" activeTab="8"/>
  </bookViews>
  <sheets>
    <sheet name="2004" sheetId="2" r:id="rId1"/>
    <sheet name="2005" sheetId="3" r:id="rId2"/>
    <sheet name="2006" sheetId="4" r:id="rId3"/>
    <sheet name="2007" sheetId="5" r:id="rId4"/>
    <sheet name="2008" sheetId="6" r:id="rId5"/>
    <sheet name="2009" sheetId="7" r:id="rId6"/>
    <sheet name="2010" sheetId="8" r:id="rId7"/>
    <sheet name="2011" sheetId="9" r:id="rId8"/>
    <sheet name="2012" sheetId="10" r:id="rId9"/>
    <sheet name="abs" sheetId="11" r:id="rId10"/>
  </sheets>
  <calcPr calcId="125725"/>
</workbook>
</file>

<file path=xl/calcChain.xml><?xml version="1.0" encoding="utf-8"?>
<calcChain xmlns="http://schemas.openxmlformats.org/spreadsheetml/2006/main">
  <c r="H21" i="7"/>
  <c r="G21"/>
  <c r="F21"/>
  <c r="E21"/>
  <c r="D21"/>
  <c r="C21"/>
  <c r="I21" s="1"/>
  <c r="I20"/>
  <c r="I19"/>
  <c r="I18"/>
  <c r="I17"/>
  <c r="H15"/>
  <c r="H23" s="1"/>
  <c r="G15"/>
  <c r="G23" s="1"/>
  <c r="F15"/>
  <c r="F23" s="1"/>
  <c r="E15"/>
  <c r="E23" s="1"/>
  <c r="D15"/>
  <c r="D23" s="1"/>
  <c r="C15"/>
  <c r="C23" s="1"/>
  <c r="I23" s="1"/>
  <c r="I14"/>
  <c r="I13"/>
  <c r="I12"/>
  <c r="I11"/>
  <c r="I10"/>
  <c r="I9"/>
  <c r="I8"/>
  <c r="I7"/>
  <c r="I6"/>
  <c r="E16" i="5"/>
  <c r="F16" s="1"/>
  <c r="D16"/>
  <c r="F17" i="4"/>
  <c r="G17" s="1"/>
  <c r="E17"/>
  <c r="G16"/>
  <c r="G15"/>
  <c r="G14"/>
  <c r="G13"/>
  <c r="G12"/>
  <c r="G11"/>
  <c r="G10"/>
  <c r="G9"/>
  <c r="G8"/>
  <c r="G7"/>
  <c r="G6"/>
  <c r="G5"/>
  <c r="G4"/>
  <c r="E26" i="3"/>
  <c r="D26"/>
  <c r="F26" s="1"/>
  <c r="F25"/>
  <c r="F24"/>
  <c r="F23"/>
  <c r="F22"/>
  <c r="E17"/>
  <c r="F17" s="1"/>
  <c r="D17"/>
  <c r="F16"/>
  <c r="F15"/>
  <c r="F14"/>
  <c r="F13"/>
  <c r="F12"/>
  <c r="F11"/>
  <c r="F10"/>
  <c r="F9"/>
  <c r="F8"/>
  <c r="F7"/>
  <c r="F6"/>
  <c r="F5"/>
  <c r="F4"/>
  <c r="H24" i="2"/>
  <c r="G24"/>
  <c r="F24"/>
  <c r="E24"/>
  <c r="K24" s="1"/>
  <c r="D24"/>
  <c r="K23"/>
  <c r="I23"/>
  <c r="J23" s="1"/>
  <c r="K22"/>
  <c r="J22"/>
  <c r="I22"/>
  <c r="K21"/>
  <c r="I21"/>
  <c r="J21" s="1"/>
  <c r="K20"/>
  <c r="J20"/>
  <c r="I20"/>
  <c r="I24" s="1"/>
  <c r="J24" s="1"/>
  <c r="H17"/>
  <c r="G17"/>
  <c r="F17"/>
  <c r="E17"/>
  <c r="K17" s="1"/>
  <c r="D17"/>
  <c r="K16"/>
  <c r="I16"/>
  <c r="J16" s="1"/>
  <c r="K15"/>
  <c r="J15"/>
  <c r="I15"/>
  <c r="K14"/>
  <c r="I14"/>
  <c r="J14" s="1"/>
  <c r="K13"/>
  <c r="J13"/>
  <c r="I13"/>
  <c r="K12"/>
  <c r="I12"/>
  <c r="J12" s="1"/>
  <c r="K11"/>
  <c r="J11"/>
  <c r="I11"/>
  <c r="K10"/>
  <c r="I10"/>
  <c r="J10" s="1"/>
  <c r="K9"/>
  <c r="J9"/>
  <c r="I9"/>
  <c r="K8"/>
  <c r="I8"/>
  <c r="J8" s="1"/>
  <c r="K7"/>
  <c r="J7"/>
  <c r="I7"/>
  <c r="I17" s="1"/>
  <c r="J17" s="1"/>
  <c r="K6"/>
  <c r="K5"/>
  <c r="K4"/>
  <c r="J4"/>
  <c r="I15" i="7" l="1"/>
</calcChain>
</file>

<file path=xl/sharedStrings.xml><?xml version="1.0" encoding="utf-8"?>
<sst xmlns="http://schemas.openxmlformats.org/spreadsheetml/2006/main" count="444" uniqueCount="162">
  <si>
    <t>APREI SOCIETY:HYDERABAD</t>
  </si>
  <si>
    <t>INTERMEDIATE RESULT ANALYSIS   ( II YEAR )    -2004</t>
  </si>
  <si>
    <t>SNO</t>
  </si>
  <si>
    <t>PLACE</t>
  </si>
  <si>
    <t>DISTRICT</t>
  </si>
  <si>
    <t>APPEARED</t>
  </si>
  <si>
    <t>I CLASS</t>
  </si>
  <si>
    <t>II CLASS</t>
  </si>
  <si>
    <t>III CLASS</t>
  </si>
  <si>
    <t>FAIL</t>
  </si>
  <si>
    <t>TOTAL PASS</t>
  </si>
  <si>
    <t>% OF PASS</t>
  </si>
  <si>
    <t>% OF          I CLASS</t>
  </si>
  <si>
    <t>THATIPUDI</t>
  </si>
  <si>
    <t>VIZIANAGARAM</t>
  </si>
  <si>
    <t>NIMMAKURU</t>
  </si>
  <si>
    <t>KRISHNA</t>
  </si>
  <si>
    <t>NAGARJUNA SAGAR</t>
  </si>
  <si>
    <t>GUNTUR</t>
  </si>
  <si>
    <t>VENKATAGIRI</t>
  </si>
  <si>
    <t>NELLORE</t>
  </si>
  <si>
    <t>GYARAMPALLI</t>
  </si>
  <si>
    <t>CHITTOOR</t>
  </si>
  <si>
    <t>KODIGENAHALLI</t>
  </si>
  <si>
    <t>ANANTHAPUR</t>
  </si>
  <si>
    <t>BANAVASI</t>
  </si>
  <si>
    <t>KURNOOL</t>
  </si>
  <si>
    <t>HASANPARTHY</t>
  </si>
  <si>
    <t>WARANGAL</t>
  </si>
  <si>
    <t>SARVAIL</t>
  </si>
  <si>
    <t>NALGONDA</t>
  </si>
  <si>
    <t>GUNTUR (U/M)</t>
  </si>
  <si>
    <t>KURNOOL(U/M)</t>
  </si>
  <si>
    <t>BARKAS (U/M)</t>
  </si>
  <si>
    <t>HYDERABAD</t>
  </si>
  <si>
    <t>NAGARAM (U/M)</t>
  </si>
  <si>
    <t>NIZAMABAD</t>
  </si>
  <si>
    <t>A.P.R.E.I.SOCIETY®,HYDERABAD</t>
  </si>
  <si>
    <t>I.P.E. RESULTS 2005(IIYEAR)</t>
  </si>
  <si>
    <t>CATG</t>
  </si>
  <si>
    <t>PASS</t>
  </si>
  <si>
    <t>% OF PASS 2005</t>
  </si>
  <si>
    <t>IPE-2K4</t>
  </si>
  <si>
    <t>BOYS</t>
  </si>
  <si>
    <t>KODGINHALLI</t>
  </si>
  <si>
    <t>N SAGAR</t>
  </si>
  <si>
    <t>NIMMAKUR</t>
  </si>
  <si>
    <t>CO-EDN</t>
  </si>
  <si>
    <t>GIRLS</t>
  </si>
  <si>
    <t>GYRAMPALLY</t>
  </si>
  <si>
    <t>URDU</t>
  </si>
  <si>
    <t>NAGARAM</t>
  </si>
  <si>
    <t>BARKAS</t>
  </si>
  <si>
    <t>TOTAL</t>
  </si>
  <si>
    <t>STATE AVERAGE</t>
  </si>
  <si>
    <t>IPE-RESULTS 2005</t>
  </si>
  <si>
    <t>I.P.E. RESULTS 2006(IIYEAR)</t>
  </si>
  <si>
    <t>COLLEGE CODE</t>
  </si>
  <si>
    <t>% OF PASS 2006</t>
  </si>
  <si>
    <t>IPE-2005</t>
  </si>
  <si>
    <t>21403</t>
  </si>
  <si>
    <t>11105</t>
  </si>
  <si>
    <t>KODIGINAHALLI</t>
  </si>
  <si>
    <t>26377</t>
  </si>
  <si>
    <t>08196</t>
  </si>
  <si>
    <t>25368</t>
  </si>
  <si>
    <t>24237</t>
  </si>
  <si>
    <t>20055</t>
  </si>
  <si>
    <t>10189</t>
  </si>
  <si>
    <t>09302</t>
  </si>
  <si>
    <t>06060</t>
  </si>
  <si>
    <t>16023</t>
  </si>
  <si>
    <t>10010</t>
  </si>
  <si>
    <t>27120</t>
  </si>
  <si>
    <t>S</t>
  </si>
  <si>
    <t>APRJC/  PLACE</t>
  </si>
  <si>
    <t>Appeared</t>
  </si>
  <si>
    <t>Passed</t>
  </si>
  <si>
    <t>% OF Passes in</t>
  </si>
  <si>
    <t>% OF Passes in</t>
  </si>
  <si>
    <t>NO</t>
  </si>
  <si>
    <t>IPE-2006</t>
  </si>
  <si>
    <t>No.of Failures</t>
  </si>
  <si>
    <t>REG</t>
  </si>
  <si>
    <t>N. SAGAR</t>
  </si>
  <si>
    <t>GYARAMPALLY</t>
  </si>
  <si>
    <t>TOTAL </t>
  </si>
  <si>
    <t>STATE AVAERAGE PASS PERCENTAGE</t>
  </si>
  <si>
    <t>I.P.E. RESULTS 2007</t>
  </si>
  <si>
    <t>% OF PASSES</t>
  </si>
  <si>
    <t>Performance of APR Junior Colleges in IPE 2008</t>
  </si>
  <si>
    <t>APPREARED</t>
  </si>
  <si>
    <t>PASSED</t>
  </si>
  <si>
    <t>% OF PASSES IN 2008</t>
  </si>
  <si>
    <t>TATIPUDI</t>
  </si>
  <si>
    <t>GYRAMPALLI</t>
  </si>
  <si>
    <t>HYDERANAD</t>
  </si>
  <si>
    <t>OVER ALL</t>
  </si>
  <si>
    <t>ipe results</t>
  </si>
  <si>
    <t>ssc results</t>
  </si>
  <si>
    <t>year</t>
  </si>
  <si>
    <t>results</t>
  </si>
  <si>
    <t>APREI SOCIETY, HYDERABAD</t>
  </si>
  <si>
    <t>IPE-2009 ( II Year Results)</t>
  </si>
  <si>
    <t>Name of College</t>
  </si>
  <si>
    <t>No.of Students in each Grade</t>
  </si>
  <si>
    <t>No.of students failed</t>
  </si>
  <si>
    <t>% of Passes in 2009</t>
  </si>
  <si>
    <t>% of Passes in 2008</t>
  </si>
  <si>
    <t>Highest Mark (2009)</t>
  </si>
  <si>
    <t>A</t>
  </si>
  <si>
    <t>B</t>
  </si>
  <si>
    <t>C</t>
  </si>
  <si>
    <t>D</t>
  </si>
  <si>
    <t>GENERAL COLLEGES</t>
  </si>
  <si>
    <t>URDU MEDIUM COLLEGES</t>
  </si>
  <si>
    <t>OVERALL</t>
  </si>
  <si>
    <t>Sno</t>
  </si>
  <si>
    <t>Location of the APR Junior College</t>
  </si>
  <si>
    <t>No.of students Appeared</t>
  </si>
  <si>
    <t>No.of students falling  in each Grade</t>
  </si>
  <si>
    <t>% of Passes in IPE 2012</t>
  </si>
  <si>
    <t>Highest Marks secured in each Group</t>
  </si>
  <si>
    <t>MPC</t>
  </si>
  <si>
    <t>BiPC</t>
  </si>
  <si>
    <t>MEC</t>
  </si>
  <si>
    <t>CEC</t>
  </si>
  <si>
    <t>VOC</t>
  </si>
  <si>
    <t>GENERAL  JR COLLEGES</t>
  </si>
  <si>
    <t>GENERAL JR COLLEGES</t>
  </si>
  <si>
    <t> 972</t>
  </si>
  <si>
    <t>URDU MEDIUM JR COLLEGES</t>
  </si>
  <si>
    <t xml:space="preserve">OVER ALL </t>
  </si>
  <si>
    <t>PERFORMANCE OF APR JUNIOR COLLEGES ( II YEAR) IN IPE-2010</t>
  </si>
  <si>
    <t>S no</t>
  </si>
  <si>
    <t>Name of the College</t>
  </si>
  <si>
    <t>No.of students appeared</t>
  </si>
  <si>
    <t>No.of students in each Grade</t>
  </si>
  <si>
    <t xml:space="preserve">No.of </t>
  </si>
  <si>
    <t>Students</t>
  </si>
  <si>
    <t xml:space="preserve"> Failed</t>
  </si>
  <si>
    <t xml:space="preserve">students </t>
  </si>
  <si>
    <t>% of</t>
  </si>
  <si>
    <t xml:space="preserve"> Passes</t>
  </si>
  <si>
    <t>APRJC</t>
  </si>
  <si>
    <t>Gen-Girls</t>
  </si>
  <si>
    <t>Gen-Boys</t>
  </si>
  <si>
    <t>Minority-B</t>
  </si>
  <si>
    <t>Intermediate Results-2011</t>
  </si>
  <si>
    <t>Category</t>
  </si>
  <si>
    <t>No.of Students in Each Grade</t>
  </si>
  <si>
    <t>No.of</t>
  </si>
  <si>
    <t xml:space="preserve"> Failrues</t>
  </si>
  <si>
    <t xml:space="preserve">% of Passes </t>
  </si>
  <si>
    <t>General-Boys</t>
  </si>
  <si>
    <t>General-Girls</t>
  </si>
  <si>
    <t>Co-Edn</t>
  </si>
  <si>
    <t>IPE RESULTS OF APRJCs</t>
  </si>
  <si>
    <t>SSC RESULTS OF APR SCHOOLS</t>
  </si>
  <si>
    <t>Year</t>
  </si>
  <si>
    <t>% of Passes</t>
  </si>
  <si>
    <t>PERFORMANCE OF APR JUNIOR COLLEGES IN IPE-2012</t>
  </si>
</sst>
</file>

<file path=xl/styles.xml><?xml version="1.0" encoding="utf-8"?>
<styleSheet xmlns="http://schemas.openxmlformats.org/spreadsheetml/2006/main">
  <numFmts count="1">
    <numFmt numFmtId="164" formatCode="0.0"/>
  </numFmts>
  <fonts count="137">
    <font>
      <sz val="10"/>
      <color rgb="FF000000"/>
      <name val="Arial"/>
    </font>
    <font>
      <sz val="12"/>
      <color rgb="FF000000"/>
      <name val="Arial"/>
      <family val="2"/>
    </font>
    <font>
      <i/>
      <sz val="10"/>
      <color rgb="FF000000"/>
      <name val="Arial"/>
      <family val="2"/>
    </font>
    <font>
      <sz val="12"/>
      <color rgb="FF000000"/>
      <name val="Arial"/>
      <family val="2"/>
    </font>
    <font>
      <i/>
      <sz val="14"/>
      <color rgb="FF000000"/>
      <name val="Arial"/>
      <family val="2"/>
    </font>
    <font>
      <b/>
      <sz val="10"/>
      <color rgb="FF333333"/>
      <name val="Arial"/>
      <family val="2"/>
    </font>
    <font>
      <i/>
      <sz val="12"/>
      <color rgb="FF000000"/>
      <name val="Arial"/>
      <family val="2"/>
    </font>
    <font>
      <sz val="12"/>
      <color rgb="FF333333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sz val="12"/>
      <color rgb="FF333333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sz val="14"/>
      <color rgb="FF000000"/>
      <name val="Arial"/>
      <family val="2"/>
    </font>
    <font>
      <i/>
      <sz val="11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333333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sz val="12"/>
      <color rgb="FF333333"/>
      <name val="Arial"/>
      <family val="2"/>
    </font>
    <font>
      <sz val="11"/>
      <color rgb="FF000000"/>
      <name val="Arial"/>
      <family val="2"/>
    </font>
    <font>
      <b/>
      <sz val="11"/>
      <color rgb="FF333333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Times New Roman"/>
      <family val="1"/>
    </font>
    <font>
      <i/>
      <sz val="12"/>
      <color rgb="FF333333"/>
      <name val="Arial"/>
      <family val="2"/>
    </font>
    <font>
      <b/>
      <sz val="12"/>
      <color rgb="FF000000"/>
      <name val="Arial"/>
      <family val="2"/>
    </font>
    <font>
      <sz val="12"/>
      <color rgb="FF333333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1"/>
      <color rgb="FF333333"/>
      <name val="Arial"/>
      <family val="2"/>
    </font>
    <font>
      <b/>
      <i/>
      <sz val="12"/>
      <color rgb="FF000000"/>
      <name val="Arial"/>
      <family val="2"/>
    </font>
    <font>
      <sz val="10"/>
      <color rgb="FF000000"/>
      <name val="Arial"/>
      <family val="2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i/>
      <sz val="14"/>
      <color rgb="FF000000"/>
      <name val="Arial"/>
      <family val="2"/>
    </font>
    <font>
      <i/>
      <sz val="14"/>
      <color rgb="FF000000"/>
      <name val="Arial"/>
      <family val="2"/>
    </font>
    <font>
      <i/>
      <sz val="14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i/>
      <sz val="12"/>
      <color rgb="FF00000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2"/>
      <color rgb="FF333333"/>
      <name val="Arial"/>
      <family val="2"/>
    </font>
    <font>
      <sz val="10"/>
      <color rgb="FF000000"/>
      <name val="Arial"/>
      <family val="2"/>
    </font>
    <font>
      <sz val="14"/>
      <color rgb="FF000000"/>
      <name val="Arial"/>
      <family val="2"/>
    </font>
    <font>
      <sz val="14"/>
      <color rgb="FF000000"/>
      <name val="Arial"/>
      <family val="2"/>
    </font>
    <font>
      <b/>
      <sz val="12"/>
      <color rgb="FF000000"/>
      <name val="Arial"/>
      <family val="2"/>
    </font>
    <font>
      <b/>
      <i/>
      <sz val="12"/>
      <color rgb="FF333333"/>
      <name val="Arial"/>
      <family val="2"/>
    </font>
    <font>
      <sz val="14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i/>
      <sz val="12"/>
      <color rgb="FF000000"/>
      <name val="Arial"/>
      <family val="2"/>
    </font>
    <font>
      <i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rgb="FF333333"/>
      <name val="Arial"/>
      <family val="2"/>
    </font>
    <font>
      <b/>
      <sz val="12"/>
      <color rgb="FFFFFFFF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i/>
      <sz val="14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rgb="FF000000"/>
      <name val="Arial"/>
      <family val="2"/>
    </font>
    <font>
      <sz val="14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0"/>
      <color rgb="FF333333"/>
      <name val="Arial"/>
      <family val="2"/>
    </font>
    <font>
      <i/>
      <sz val="14"/>
      <color rgb="FF000000"/>
      <name val="Arial"/>
      <family val="2"/>
    </font>
    <font>
      <sz val="12"/>
      <color rgb="FF000000"/>
      <name val="Arial"/>
      <family val="2"/>
    </font>
    <font>
      <i/>
      <sz val="12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16"/>
      <color rgb="FF000000"/>
      <name val="Arial"/>
      <family val="2"/>
    </font>
    <font>
      <sz val="10"/>
      <color rgb="FF000000"/>
      <name val="Times New Roman"/>
      <family val="1"/>
    </font>
    <font>
      <i/>
      <sz val="12"/>
      <color rgb="FF333333"/>
      <name val="Arial"/>
      <family val="2"/>
    </font>
    <font>
      <b/>
      <i/>
      <sz val="14"/>
      <color rgb="FF000000"/>
      <name val="Arial"/>
      <family val="2"/>
    </font>
    <font>
      <i/>
      <sz val="14"/>
      <color rgb="FF000000"/>
      <name val="Arial"/>
      <family val="2"/>
    </font>
    <font>
      <b/>
      <sz val="12"/>
      <color rgb="FF333333"/>
      <name val="Arial"/>
      <family val="2"/>
    </font>
    <font>
      <i/>
      <sz val="12"/>
      <color rgb="FF333333"/>
      <name val="Arial"/>
      <family val="2"/>
    </font>
    <font>
      <sz val="14"/>
      <color rgb="FF000000"/>
      <name val="Arial"/>
      <family val="2"/>
    </font>
    <font>
      <b/>
      <sz val="14"/>
      <color rgb="FFFFFFFF"/>
      <name val="Arial"/>
      <family val="2"/>
    </font>
    <font>
      <b/>
      <sz val="11"/>
      <color rgb="FF333333"/>
      <name val="Arial"/>
      <family val="2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10"/>
      <color rgb="FF000000"/>
      <name val="Arial"/>
      <family val="2"/>
    </font>
    <font>
      <i/>
      <sz val="12"/>
      <color rgb="FF00000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12"/>
      <color rgb="FF333333"/>
      <name val="Arial"/>
      <family val="2"/>
    </font>
    <font>
      <i/>
      <sz val="9"/>
      <color rgb="FF00000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i/>
      <sz val="14"/>
      <color rgb="FF000000"/>
      <name val="Arial"/>
      <family val="2"/>
    </font>
    <font>
      <sz val="10"/>
      <color rgb="FF000000"/>
      <name val="Arial"/>
      <family val="2"/>
    </font>
    <font>
      <i/>
      <u/>
      <sz val="14"/>
      <color rgb="FF000000"/>
      <name val="Arial"/>
      <family val="2"/>
    </font>
    <font>
      <sz val="12"/>
      <color rgb="FF333333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i/>
      <sz val="14"/>
      <color rgb="FF000000"/>
      <name val="Arial"/>
      <family val="2"/>
    </font>
    <font>
      <sz val="11"/>
      <color rgb="FF000000"/>
      <name val="Calibri"/>
      <family val="2"/>
    </font>
    <font>
      <sz val="9"/>
      <color rgb="FF000000"/>
      <name val="Arial"/>
      <family val="2"/>
    </font>
    <font>
      <b/>
      <sz val="9"/>
      <color rgb="FF000000"/>
      <name val="Calibri"/>
      <family val="2"/>
    </font>
    <font>
      <b/>
      <sz val="12"/>
      <color rgb="FF000000"/>
      <name val="Tahoma"/>
      <family val="2"/>
    </font>
    <font>
      <sz val="10"/>
      <color rgb="FF000000"/>
      <name val="Tahoma"/>
      <family val="2"/>
    </font>
    <font>
      <sz val="9"/>
      <color rgb="FF000000"/>
      <name val="Tahoma"/>
      <family val="2"/>
    </font>
    <font>
      <b/>
      <sz val="10"/>
      <color rgb="FFFFFFFF"/>
      <name val="Tahoma"/>
      <family val="2"/>
    </font>
    <font>
      <sz val="12"/>
      <color rgb="FF000000"/>
      <name val="Tahoma"/>
      <family val="2"/>
    </font>
    <font>
      <b/>
      <sz val="12"/>
      <color rgb="FFFFFFFF"/>
      <name val="Tahoma"/>
      <family val="2"/>
    </font>
    <font>
      <sz val="10"/>
      <color rgb="FFFFFFFF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3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 applyAlignment="1">
      <alignment wrapText="1"/>
    </xf>
    <xf numFmtId="0" fontId="1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wrapText="1"/>
    </xf>
    <xf numFmtId="0" fontId="0" fillId="0" borderId="3" xfId="0" applyBorder="1" applyAlignment="1">
      <alignment wrapText="1"/>
    </xf>
    <xf numFmtId="0" fontId="3" fillId="0" borderId="4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0" fillId="0" borderId="7" xfId="0" applyBorder="1" applyAlignment="1">
      <alignment wrapText="1"/>
    </xf>
    <xf numFmtId="0" fontId="6" fillId="0" borderId="8" xfId="0" applyFont="1" applyBorder="1" applyAlignment="1">
      <alignment horizontal="right"/>
    </xf>
    <xf numFmtId="0" fontId="7" fillId="0" borderId="9" xfId="0" applyFont="1" applyBorder="1" applyAlignment="1">
      <alignment horizontal="left"/>
    </xf>
    <xf numFmtId="0" fontId="8" fillId="0" borderId="10" xfId="0" applyFont="1" applyBorder="1" applyAlignment="1">
      <alignment horizontal="right"/>
    </xf>
    <xf numFmtId="164" fontId="9" fillId="2" borderId="11" xfId="0" applyNumberFormat="1" applyFont="1" applyFill="1" applyBorder="1" applyAlignment="1">
      <alignment horizontal="right"/>
    </xf>
    <xf numFmtId="0" fontId="10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/>
    </xf>
    <xf numFmtId="0" fontId="0" fillId="0" borderId="15" xfId="0" applyBorder="1" applyAlignment="1">
      <alignment wrapText="1"/>
    </xf>
    <xf numFmtId="0" fontId="13" fillId="0" borderId="16" xfId="0" applyFont="1" applyBorder="1" applyAlignment="1">
      <alignment horizontal="right"/>
    </xf>
    <xf numFmtId="164" fontId="15" fillId="0" borderId="18" xfId="0" applyNumberFormat="1" applyFont="1" applyBorder="1" applyAlignment="1">
      <alignment horizontal="center" vertical="center"/>
    </xf>
    <xf numFmtId="0" fontId="17" fillId="0" borderId="20" xfId="0" applyFont="1" applyBorder="1" applyAlignment="1">
      <alignment horizontal="center"/>
    </xf>
    <xf numFmtId="0" fontId="18" fillId="0" borderId="2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left" vertical="center"/>
    </xf>
    <xf numFmtId="0" fontId="20" fillId="3" borderId="23" xfId="0" applyFont="1" applyFill="1" applyBorder="1" applyAlignment="1">
      <alignment horizontal="left" wrapText="1"/>
    </xf>
    <xf numFmtId="0" fontId="21" fillId="4" borderId="24" xfId="0" applyFont="1" applyFill="1" applyBorder="1" applyAlignment="1">
      <alignment horizontal="center"/>
    </xf>
    <xf numFmtId="0" fontId="22" fillId="5" borderId="25" xfId="0" applyFont="1" applyFill="1" applyBorder="1" applyAlignment="1">
      <alignment horizontal="center" vertical="center" wrapText="1"/>
    </xf>
    <xf numFmtId="0" fontId="23" fillId="0" borderId="26" xfId="0" applyFont="1" applyBorder="1" applyAlignment="1">
      <alignment horizontal="center"/>
    </xf>
    <xf numFmtId="0" fontId="24" fillId="0" borderId="27" xfId="0" applyFont="1" applyBorder="1" applyAlignment="1">
      <alignment horizontal="center" wrapText="1"/>
    </xf>
    <xf numFmtId="0" fontId="25" fillId="0" borderId="28" xfId="0" applyFont="1" applyBorder="1" applyAlignment="1">
      <alignment horizontal="left" wrapText="1"/>
    </xf>
    <xf numFmtId="0" fontId="26" fillId="0" borderId="29" xfId="0" applyFont="1" applyBorder="1" applyAlignment="1">
      <alignment horizontal="center" wrapText="1"/>
    </xf>
    <xf numFmtId="164" fontId="28" fillId="6" borderId="31" xfId="0" applyNumberFormat="1" applyFont="1" applyFill="1" applyBorder="1" applyAlignment="1">
      <alignment horizontal="right"/>
    </xf>
    <xf numFmtId="0" fontId="29" fillId="0" borderId="32" xfId="0" applyFont="1" applyBorder="1" applyAlignment="1">
      <alignment horizontal="left" wrapText="1"/>
    </xf>
    <xf numFmtId="0" fontId="30" fillId="0" borderId="33" xfId="0" applyFont="1" applyBorder="1" applyAlignment="1">
      <alignment horizontal="center" wrapText="1"/>
    </xf>
    <xf numFmtId="0" fontId="31" fillId="7" borderId="34" xfId="0" applyFont="1" applyFill="1" applyBorder="1" applyAlignment="1">
      <alignment horizontal="left"/>
    </xf>
    <xf numFmtId="49" fontId="32" fillId="0" borderId="35" xfId="0" applyNumberFormat="1" applyFont="1" applyBorder="1" applyAlignment="1">
      <alignment horizontal="left"/>
    </xf>
    <xf numFmtId="0" fontId="33" fillId="0" borderId="36" xfId="0" applyFont="1" applyBorder="1" applyAlignment="1">
      <alignment horizontal="left" vertical="center" wrapText="1"/>
    </xf>
    <xf numFmtId="0" fontId="34" fillId="8" borderId="37" xfId="0" applyFont="1" applyFill="1" applyBorder="1" applyAlignment="1">
      <alignment horizontal="center" wrapText="1"/>
    </xf>
    <xf numFmtId="164" fontId="36" fillId="0" borderId="39" xfId="0" applyNumberFormat="1" applyFont="1" applyBorder="1" applyAlignment="1">
      <alignment horizontal="right"/>
    </xf>
    <xf numFmtId="0" fontId="38" fillId="0" borderId="41" xfId="0" applyFont="1" applyBorder="1" applyAlignment="1">
      <alignment horizontal="center"/>
    </xf>
    <xf numFmtId="0" fontId="39" fillId="0" borderId="42" xfId="0" applyFont="1" applyBorder="1" applyAlignment="1">
      <alignment horizontal="center"/>
    </xf>
    <xf numFmtId="0" fontId="0" fillId="0" borderId="43" xfId="0" applyBorder="1" applyAlignment="1">
      <alignment wrapText="1"/>
    </xf>
    <xf numFmtId="0" fontId="0" fillId="0" borderId="44" xfId="0" applyBorder="1" applyAlignment="1">
      <alignment wrapText="1"/>
    </xf>
    <xf numFmtId="164" fontId="40" fillId="0" borderId="0" xfId="0" applyNumberFormat="1" applyFont="1" applyAlignment="1">
      <alignment horizontal="right"/>
    </xf>
    <xf numFmtId="0" fontId="44" fillId="0" borderId="48" xfId="0" applyFont="1" applyBorder="1" applyAlignment="1">
      <alignment horizontal="center" vertical="top" wrapText="1"/>
    </xf>
    <xf numFmtId="0" fontId="45" fillId="0" borderId="49" xfId="0" applyFont="1" applyBorder="1" applyAlignment="1">
      <alignment horizontal="center" vertical="top" wrapText="1"/>
    </xf>
    <xf numFmtId="0" fontId="46" fillId="0" borderId="50" xfId="0" applyFont="1" applyBorder="1" applyAlignment="1">
      <alignment horizontal="center"/>
    </xf>
    <xf numFmtId="0" fontId="47" fillId="9" borderId="51" xfId="0" applyFont="1" applyFill="1" applyBorder="1" applyAlignment="1">
      <alignment horizontal="center"/>
    </xf>
    <xf numFmtId="0" fontId="49" fillId="0" borderId="53" xfId="0" applyFont="1" applyBorder="1" applyAlignment="1">
      <alignment horizontal="center" wrapText="1"/>
    </xf>
    <xf numFmtId="164" fontId="50" fillId="10" borderId="54" xfId="0" applyNumberFormat="1" applyFont="1" applyFill="1" applyBorder="1" applyAlignment="1">
      <alignment horizontal="right"/>
    </xf>
    <xf numFmtId="0" fontId="51" fillId="11" borderId="55" xfId="0" applyFont="1" applyFill="1" applyBorder="1" applyAlignment="1">
      <alignment horizontal="center"/>
    </xf>
    <xf numFmtId="164" fontId="53" fillId="0" borderId="57" xfId="0" applyNumberFormat="1" applyFont="1" applyBorder="1" applyAlignment="1">
      <alignment horizontal="right"/>
    </xf>
    <xf numFmtId="0" fontId="57" fillId="12" borderId="61" xfId="0" applyFont="1" applyFill="1" applyBorder="1" applyAlignment="1">
      <alignment horizontal="center"/>
    </xf>
    <xf numFmtId="0" fontId="58" fillId="0" borderId="62" xfId="0" applyFont="1" applyBorder="1" applyAlignment="1">
      <alignment horizontal="left" wrapText="1"/>
    </xf>
    <xf numFmtId="164" fontId="60" fillId="0" borderId="64" xfId="0" applyNumberFormat="1" applyFont="1" applyBorder="1" applyAlignment="1">
      <alignment horizontal="center" vertical="center"/>
    </xf>
    <xf numFmtId="164" fontId="62" fillId="0" borderId="66" xfId="0" applyNumberFormat="1" applyFont="1" applyBorder="1" applyAlignment="1">
      <alignment horizontal="right"/>
    </xf>
    <xf numFmtId="0" fontId="63" fillId="0" borderId="67" xfId="0" applyFont="1" applyBorder="1" applyAlignment="1">
      <alignment horizontal="right"/>
    </xf>
    <xf numFmtId="0" fontId="64" fillId="0" borderId="68" xfId="0" applyFont="1" applyBorder="1" applyAlignment="1">
      <alignment horizontal="center" vertical="center" wrapText="1"/>
    </xf>
    <xf numFmtId="0" fontId="65" fillId="0" borderId="69" xfId="0" applyFont="1" applyBorder="1" applyAlignment="1">
      <alignment horizontal="left"/>
    </xf>
    <xf numFmtId="0" fontId="70" fillId="0" borderId="74" xfId="0" applyFont="1" applyBorder="1" applyAlignment="1">
      <alignment horizontal="center"/>
    </xf>
    <xf numFmtId="164" fontId="71" fillId="13" borderId="75" xfId="0" applyNumberFormat="1" applyFont="1" applyFill="1" applyBorder="1" applyAlignment="1">
      <alignment horizontal="right"/>
    </xf>
    <xf numFmtId="0" fontId="72" fillId="0" borderId="76" xfId="0" applyFont="1" applyBorder="1" applyAlignment="1">
      <alignment horizontal="center"/>
    </xf>
    <xf numFmtId="0" fontId="73" fillId="0" borderId="77" xfId="0" applyFont="1" applyBorder="1" applyAlignment="1">
      <alignment horizontal="center" wrapText="1"/>
    </xf>
    <xf numFmtId="0" fontId="74" fillId="0" borderId="78" xfId="0" applyFont="1" applyBorder="1" applyAlignment="1">
      <alignment horizontal="center"/>
    </xf>
    <xf numFmtId="0" fontId="75" fillId="0" borderId="79" xfId="0" applyFont="1" applyBorder="1" applyAlignment="1">
      <alignment horizontal="left"/>
    </xf>
    <xf numFmtId="0" fontId="76" fillId="0" borderId="80" xfId="0" applyFont="1" applyBorder="1" applyAlignment="1">
      <alignment horizontal="center" wrapText="1"/>
    </xf>
    <xf numFmtId="0" fontId="78" fillId="14" borderId="82" xfId="0" applyFont="1" applyFill="1" applyBorder="1" applyAlignment="1">
      <alignment horizontal="center" wrapText="1"/>
    </xf>
    <xf numFmtId="0" fontId="79" fillId="0" borderId="83" xfId="0" applyFont="1" applyBorder="1" applyAlignment="1">
      <alignment horizontal="center" wrapText="1"/>
    </xf>
    <xf numFmtId="0" fontId="80" fillId="0" borderId="84" xfId="0" applyFont="1" applyBorder="1" applyAlignment="1">
      <alignment horizontal="center" vertical="top" wrapText="1"/>
    </xf>
    <xf numFmtId="0" fontId="0" fillId="0" borderId="85" xfId="0" applyBorder="1" applyAlignment="1">
      <alignment wrapText="1"/>
    </xf>
    <xf numFmtId="0" fontId="81" fillId="0" borderId="86" xfId="0" applyFont="1" applyBorder="1" applyAlignment="1">
      <alignment horizontal="center" vertical="top" wrapText="1"/>
    </xf>
    <xf numFmtId="0" fontId="83" fillId="15" borderId="88" xfId="0" applyFont="1" applyFill="1" applyBorder="1" applyAlignment="1">
      <alignment horizontal="right"/>
    </xf>
    <xf numFmtId="0" fontId="84" fillId="0" borderId="89" xfId="0" applyFont="1" applyBorder="1" applyAlignment="1">
      <alignment horizontal="left"/>
    </xf>
    <xf numFmtId="0" fontId="85" fillId="0" borderId="90" xfId="0" applyFont="1" applyBorder="1" applyAlignment="1">
      <alignment horizontal="center"/>
    </xf>
    <xf numFmtId="164" fontId="86" fillId="0" borderId="91" xfId="0" applyNumberFormat="1" applyFont="1" applyBorder="1" applyAlignment="1">
      <alignment horizontal="right"/>
    </xf>
    <xf numFmtId="0" fontId="87" fillId="0" borderId="92" xfId="0" applyFont="1" applyBorder="1" applyAlignment="1">
      <alignment horizontal="right"/>
    </xf>
    <xf numFmtId="0" fontId="88" fillId="0" borderId="93" xfId="0" applyFont="1" applyBorder="1" applyAlignment="1">
      <alignment horizontal="center"/>
    </xf>
    <xf numFmtId="0" fontId="89" fillId="16" borderId="94" xfId="0" applyFont="1" applyFill="1" applyBorder="1" applyAlignment="1">
      <alignment horizontal="center"/>
    </xf>
    <xf numFmtId="0" fontId="91" fillId="0" borderId="96" xfId="0" applyFont="1" applyBorder="1" applyAlignment="1">
      <alignment horizontal="left"/>
    </xf>
    <xf numFmtId="0" fontId="93" fillId="0" borderId="0" xfId="0" applyFont="1" applyAlignment="1">
      <alignment horizontal="right"/>
    </xf>
    <xf numFmtId="0" fontId="0" fillId="0" borderId="98" xfId="0" applyBorder="1" applyAlignment="1">
      <alignment wrapText="1"/>
    </xf>
    <xf numFmtId="0" fontId="98" fillId="0" borderId="103" xfId="0" applyFont="1" applyBorder="1" applyAlignment="1">
      <alignment horizontal="left"/>
    </xf>
    <xf numFmtId="164" fontId="99" fillId="0" borderId="104" xfId="0" applyNumberFormat="1" applyFont="1" applyBorder="1" applyAlignment="1">
      <alignment horizontal="right"/>
    </xf>
    <xf numFmtId="164" fontId="100" fillId="0" borderId="105" xfId="0" applyNumberFormat="1" applyFont="1" applyBorder="1" applyAlignment="1">
      <alignment horizontal="right"/>
    </xf>
    <xf numFmtId="164" fontId="102" fillId="0" borderId="107" xfId="0" applyNumberFormat="1" applyFont="1" applyBorder="1" applyAlignment="1">
      <alignment horizontal="center"/>
    </xf>
    <xf numFmtId="0" fontId="103" fillId="0" borderId="108" xfId="0" applyFont="1" applyBorder="1" applyAlignment="1">
      <alignment horizontal="right"/>
    </xf>
    <xf numFmtId="0" fontId="104" fillId="0" borderId="109" xfId="0" applyFont="1" applyBorder="1" applyAlignment="1">
      <alignment horizontal="left"/>
    </xf>
    <xf numFmtId="164" fontId="105" fillId="18" borderId="110" xfId="0" applyNumberFormat="1" applyFont="1" applyFill="1" applyBorder="1" applyAlignment="1">
      <alignment horizontal="right"/>
    </xf>
    <xf numFmtId="0" fontId="0" fillId="0" borderId="111" xfId="0" applyBorder="1" applyAlignment="1">
      <alignment wrapText="1"/>
    </xf>
    <xf numFmtId="0" fontId="107" fillId="0" borderId="0" xfId="0" applyFont="1" applyAlignment="1">
      <alignment horizontal="left"/>
    </xf>
    <xf numFmtId="0" fontId="108" fillId="19" borderId="113" xfId="0" applyFont="1" applyFill="1" applyBorder="1" applyAlignment="1">
      <alignment horizontal="center" vertical="center" wrapText="1"/>
    </xf>
    <xf numFmtId="0" fontId="109" fillId="0" borderId="114" xfId="0" applyFont="1" applyBorder="1" applyAlignment="1">
      <alignment horizontal="left"/>
    </xf>
    <xf numFmtId="0" fontId="110" fillId="0" borderId="115" xfId="0" applyFont="1" applyBorder="1" applyAlignment="1">
      <alignment horizontal="left"/>
    </xf>
    <xf numFmtId="0" fontId="111" fillId="0" borderId="116" xfId="0" applyFont="1" applyBorder="1" applyAlignment="1">
      <alignment horizontal="center" wrapText="1"/>
    </xf>
    <xf numFmtId="0" fontId="112" fillId="0" borderId="117" xfId="0" applyFont="1" applyBorder="1" applyAlignment="1">
      <alignment horizontal="center" vertical="center"/>
    </xf>
    <xf numFmtId="0" fontId="113" fillId="0" borderId="118" xfId="0" applyFont="1" applyBorder="1" applyAlignment="1">
      <alignment horizontal="center"/>
    </xf>
    <xf numFmtId="0" fontId="114" fillId="0" borderId="119" xfId="0" applyFont="1" applyBorder="1" applyAlignment="1">
      <alignment horizontal="center" wrapText="1"/>
    </xf>
    <xf numFmtId="0" fontId="115" fillId="20" borderId="120" xfId="0" applyFont="1" applyFill="1" applyBorder="1" applyAlignment="1">
      <alignment horizontal="center" wrapText="1"/>
    </xf>
    <xf numFmtId="0" fontId="116" fillId="21" borderId="121" xfId="0" applyFont="1" applyFill="1" applyBorder="1" applyAlignment="1">
      <alignment horizontal="center"/>
    </xf>
    <xf numFmtId="0" fontId="117" fillId="0" borderId="122" xfId="0" applyFont="1" applyBorder="1" applyAlignment="1">
      <alignment horizontal="center"/>
    </xf>
    <xf numFmtId="0" fontId="120" fillId="0" borderId="125" xfId="0" applyFont="1" applyBorder="1" applyAlignment="1">
      <alignment horizontal="center" wrapText="1"/>
    </xf>
    <xf numFmtId="0" fontId="0" fillId="0" borderId="126" xfId="0" applyBorder="1" applyAlignment="1">
      <alignment wrapText="1"/>
    </xf>
    <xf numFmtId="164" fontId="123" fillId="22" borderId="129" xfId="0" applyNumberFormat="1" applyFont="1" applyFill="1" applyBorder="1" applyAlignment="1">
      <alignment horizontal="center"/>
    </xf>
    <xf numFmtId="0" fontId="124" fillId="0" borderId="130" xfId="0" applyFont="1" applyBorder="1" applyAlignment="1">
      <alignment horizontal="center" vertical="center" wrapText="1"/>
    </xf>
    <xf numFmtId="0" fontId="125" fillId="23" borderId="131" xfId="0" applyFont="1" applyFill="1" applyBorder="1" applyAlignment="1">
      <alignment horizontal="center"/>
    </xf>
    <xf numFmtId="0" fontId="1" fillId="0" borderId="133" xfId="0" applyFont="1" applyBorder="1" applyAlignment="1">
      <alignment horizontal="center" wrapText="1"/>
    </xf>
    <xf numFmtId="0" fontId="128" fillId="0" borderId="133" xfId="0" applyFont="1" applyBorder="1" applyAlignment="1">
      <alignment horizontal="center" wrapText="1"/>
    </xf>
    <xf numFmtId="0" fontId="127" fillId="0" borderId="133" xfId="0" applyFont="1" applyBorder="1" applyAlignment="1"/>
    <xf numFmtId="0" fontId="8" fillId="0" borderId="133" xfId="0" applyFont="1" applyBorder="1" applyAlignment="1">
      <alignment horizontal="center" wrapText="1"/>
    </xf>
    <xf numFmtId="0" fontId="128" fillId="0" borderId="133" xfId="0" applyFont="1" applyBorder="1" applyAlignment="1">
      <alignment wrapText="1"/>
    </xf>
    <xf numFmtId="0" fontId="1" fillId="0" borderId="133" xfId="0" applyFont="1" applyBorder="1" applyAlignment="1">
      <alignment horizontal="right" wrapText="1"/>
    </xf>
    <xf numFmtId="0" fontId="1" fillId="0" borderId="133" xfId="0" applyFont="1" applyBorder="1" applyAlignment="1">
      <alignment wrapText="1"/>
    </xf>
    <xf numFmtId="0" fontId="28" fillId="0" borderId="133" xfId="0" applyFont="1" applyBorder="1" applyAlignment="1">
      <alignment horizontal="center" wrapText="1"/>
    </xf>
    <xf numFmtId="0" fontId="127" fillId="0" borderId="133" xfId="0" applyFont="1" applyBorder="1" applyAlignment="1">
      <alignment horizontal="right"/>
    </xf>
    <xf numFmtId="0" fontId="127" fillId="0" borderId="133" xfId="0" applyFont="1" applyBorder="1" applyAlignment="1">
      <alignment horizontal="right" wrapText="1"/>
    </xf>
    <xf numFmtId="0" fontId="24" fillId="0" borderId="133" xfId="0" applyFont="1" applyBorder="1" applyAlignment="1">
      <alignment wrapText="1"/>
    </xf>
    <xf numFmtId="0" fontId="28" fillId="0" borderId="133" xfId="0" applyFont="1" applyBorder="1" applyAlignment="1">
      <alignment wrapText="1"/>
    </xf>
    <xf numFmtId="0" fontId="28" fillId="0" borderId="133" xfId="0" applyFont="1" applyBorder="1" applyAlignment="1">
      <alignment horizontal="center"/>
    </xf>
    <xf numFmtId="0" fontId="132" fillId="0" borderId="133" xfId="0" applyFont="1" applyBorder="1" applyAlignment="1">
      <alignment horizontal="center" wrapText="1"/>
    </xf>
    <xf numFmtId="0" fontId="133" fillId="19" borderId="133" xfId="0" applyFont="1" applyFill="1" applyBorder="1" applyAlignment="1">
      <alignment horizontal="center" wrapText="1"/>
    </xf>
    <xf numFmtId="0" fontId="0" fillId="19" borderId="133" xfId="0" applyFill="1" applyBorder="1" applyAlignment="1">
      <alignment wrapText="1"/>
    </xf>
    <xf numFmtId="0" fontId="134" fillId="0" borderId="133" xfId="0" applyFont="1" applyBorder="1" applyAlignment="1">
      <alignment horizontal="center" wrapText="1"/>
    </xf>
    <xf numFmtId="0" fontId="135" fillId="19" borderId="133" xfId="0" applyFont="1" applyFill="1" applyBorder="1" applyAlignment="1">
      <alignment horizontal="center" wrapText="1"/>
    </xf>
    <xf numFmtId="0" fontId="134" fillId="0" borderId="133" xfId="0" applyFont="1" applyBorder="1" applyAlignment="1"/>
    <xf numFmtId="0" fontId="134" fillId="0" borderId="133" xfId="0" applyFont="1" applyBorder="1" applyAlignment="1">
      <alignment wrapText="1"/>
    </xf>
    <xf numFmtId="0" fontId="134" fillId="0" borderId="133" xfId="0" applyFont="1" applyBorder="1" applyAlignment="1">
      <alignment horizontal="center"/>
    </xf>
    <xf numFmtId="0" fontId="135" fillId="19" borderId="133" xfId="0" applyFont="1" applyFill="1" applyBorder="1" applyAlignment="1">
      <alignment horizontal="center"/>
    </xf>
    <xf numFmtId="0" fontId="131" fillId="0" borderId="133" xfId="0" applyFont="1" applyBorder="1" applyAlignment="1">
      <alignment horizontal="center" wrapText="1"/>
    </xf>
    <xf numFmtId="0" fontId="131" fillId="0" borderId="133" xfId="0" applyFont="1" applyBorder="1" applyAlignment="1">
      <alignment horizontal="center"/>
    </xf>
    <xf numFmtId="0" fontId="131" fillId="0" borderId="133" xfId="0" applyFont="1" applyBorder="1" applyAlignment="1">
      <alignment wrapText="1"/>
    </xf>
    <xf numFmtId="0" fontId="130" fillId="0" borderId="133" xfId="0" applyFont="1" applyBorder="1" applyAlignment="1">
      <alignment horizontal="center" wrapText="1"/>
    </xf>
    <xf numFmtId="0" fontId="1" fillId="25" borderId="133" xfId="0" applyFont="1" applyFill="1" applyBorder="1" applyAlignment="1">
      <alignment horizontal="center" wrapText="1"/>
    </xf>
    <xf numFmtId="0" fontId="1" fillId="24" borderId="133" xfId="0" applyFont="1" applyFill="1" applyBorder="1" applyAlignment="1">
      <alignment horizontal="left" wrapText="1"/>
    </xf>
    <xf numFmtId="0" fontId="1" fillId="25" borderId="133" xfId="0" applyFont="1" applyFill="1" applyBorder="1" applyAlignment="1">
      <alignment horizontal="left" wrapText="1"/>
    </xf>
    <xf numFmtId="0" fontId="1" fillId="0" borderId="133" xfId="0" applyFont="1" applyBorder="1" applyAlignment="1">
      <alignment horizontal="left" wrapText="1"/>
    </xf>
    <xf numFmtId="0" fontId="1" fillId="24" borderId="133" xfId="0" applyFont="1" applyFill="1" applyBorder="1" applyAlignment="1">
      <alignment horizontal="center"/>
    </xf>
    <xf numFmtId="0" fontId="1" fillId="25" borderId="133" xfId="0" applyFont="1" applyFill="1" applyBorder="1" applyAlignment="1">
      <alignment horizontal="center"/>
    </xf>
    <xf numFmtId="0" fontId="1" fillId="0" borderId="133" xfId="0" applyFont="1" applyBorder="1" applyAlignment="1">
      <alignment horizontal="center"/>
    </xf>
    <xf numFmtId="164" fontId="1" fillId="0" borderId="133" xfId="0" applyNumberFormat="1" applyFont="1" applyBorder="1" applyAlignment="1">
      <alignment horizontal="center"/>
    </xf>
    <xf numFmtId="164" fontId="1" fillId="24" borderId="133" xfId="0" applyNumberFormat="1" applyFont="1" applyFill="1" applyBorder="1" applyAlignment="1">
      <alignment horizontal="center"/>
    </xf>
    <xf numFmtId="164" fontId="1" fillId="25" borderId="133" xfId="0" applyNumberFormat="1" applyFont="1" applyFill="1" applyBorder="1" applyAlignment="1">
      <alignment horizontal="center"/>
    </xf>
    <xf numFmtId="0" fontId="1" fillId="24" borderId="133" xfId="0" applyFont="1" applyFill="1" applyBorder="1" applyAlignment="1">
      <alignment horizontal="center" wrapText="1"/>
    </xf>
    <xf numFmtId="164" fontId="1" fillId="0" borderId="133" xfId="0" applyNumberFormat="1" applyFont="1" applyBorder="1" applyAlignment="1">
      <alignment horizontal="center" wrapText="1"/>
    </xf>
    <xf numFmtId="0" fontId="112" fillId="0" borderId="117" xfId="0" applyFont="1" applyBorder="1" applyAlignment="1">
      <alignment horizontal="center" vertical="center"/>
    </xf>
    <xf numFmtId="0" fontId="39" fillId="0" borderId="42" xfId="0" applyFont="1" applyBorder="1" applyAlignment="1">
      <alignment horizontal="center"/>
    </xf>
    <xf numFmtId="0" fontId="23" fillId="0" borderId="26" xfId="0" applyFont="1" applyBorder="1" applyAlignment="1">
      <alignment horizontal="center"/>
    </xf>
    <xf numFmtId="0" fontId="54" fillId="0" borderId="58" xfId="0" applyFont="1" applyBorder="1" applyAlignment="1">
      <alignment horizontal="center"/>
    </xf>
    <xf numFmtId="0" fontId="59" fillId="0" borderId="63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41" fillId="0" borderId="45" xfId="0" applyFont="1" applyBorder="1" applyAlignment="1">
      <alignment horizontal="center"/>
    </xf>
    <xf numFmtId="0" fontId="101" fillId="0" borderId="106" xfId="0" applyFont="1" applyBorder="1" applyAlignment="1">
      <alignment horizontal="center"/>
    </xf>
    <xf numFmtId="0" fontId="126" fillId="0" borderId="132" xfId="0" applyFont="1" applyBorder="1" applyAlignment="1">
      <alignment horizontal="center"/>
    </xf>
    <xf numFmtId="0" fontId="42" fillId="0" borderId="46" xfId="0" applyFont="1" applyBorder="1" applyAlignment="1">
      <alignment horizontal="right"/>
    </xf>
    <xf numFmtId="0" fontId="43" fillId="0" borderId="47" xfId="0" applyFont="1" applyBorder="1" applyAlignment="1">
      <alignment horizontal="left"/>
    </xf>
    <xf numFmtId="0" fontId="67" fillId="0" borderId="71" xfId="0" applyFont="1" applyBorder="1" applyAlignment="1">
      <alignment horizontal="center"/>
    </xf>
    <xf numFmtId="0" fontId="68" fillId="0" borderId="72" xfId="0" applyFont="1" applyBorder="1" applyAlignment="1">
      <alignment horizontal="center"/>
    </xf>
    <xf numFmtId="0" fontId="56" fillId="0" borderId="60" xfId="0" applyFont="1" applyBorder="1" applyAlignment="1">
      <alignment horizontal="center"/>
    </xf>
    <xf numFmtId="0" fontId="119" fillId="0" borderId="124" xfId="0" applyFont="1" applyBorder="1" applyAlignment="1">
      <alignment horizontal="center"/>
    </xf>
    <xf numFmtId="0" fontId="69" fillId="0" borderId="73" xfId="0" applyFont="1" applyBorder="1" applyAlignment="1">
      <alignment horizontal="center"/>
    </xf>
    <xf numFmtId="0" fontId="16" fillId="0" borderId="19" xfId="0" applyFont="1" applyBorder="1" applyAlignment="1">
      <alignment horizontal="center" wrapText="1"/>
    </xf>
    <xf numFmtId="0" fontId="82" fillId="0" borderId="87" xfId="0" applyFont="1" applyBorder="1" applyAlignment="1">
      <alignment horizontal="center" wrapText="1"/>
    </xf>
    <xf numFmtId="0" fontId="66" fillId="0" borderId="70" xfId="0" applyFont="1" applyBorder="1" applyAlignment="1">
      <alignment horizontal="left" wrapText="1"/>
    </xf>
    <xf numFmtId="0" fontId="37" fillId="0" borderId="40" xfId="0" applyFont="1" applyBorder="1" applyAlignment="1">
      <alignment horizontal="left" wrapText="1"/>
    </xf>
    <xf numFmtId="0" fontId="118" fillId="0" borderId="123" xfId="0" applyFont="1" applyBorder="1" applyAlignment="1">
      <alignment horizontal="center" wrapText="1"/>
    </xf>
    <xf numFmtId="0" fontId="52" fillId="0" borderId="56" xfId="0" applyFont="1" applyBorder="1" applyAlignment="1">
      <alignment horizontal="center" wrapText="1"/>
    </xf>
    <xf numFmtId="0" fontId="35" fillId="0" borderId="38" xfId="0" applyFont="1" applyBorder="1" applyAlignment="1">
      <alignment horizontal="center"/>
    </xf>
    <xf numFmtId="0" fontId="27" fillId="0" borderId="30" xfId="0" applyFont="1" applyBorder="1" applyAlignment="1">
      <alignment horizontal="center"/>
    </xf>
    <xf numFmtId="0" fontId="106" fillId="0" borderId="112" xfId="0" applyFont="1" applyBorder="1" applyAlignment="1">
      <alignment horizontal="center"/>
    </xf>
    <xf numFmtId="0" fontId="61" fillId="0" borderId="65" xfId="0" applyFont="1" applyBorder="1" applyAlignment="1">
      <alignment horizontal="center" wrapText="1"/>
    </xf>
    <xf numFmtId="0" fontId="95" fillId="0" borderId="100" xfId="0" applyFont="1" applyBorder="1" applyAlignment="1">
      <alignment horizontal="center" wrapText="1"/>
    </xf>
    <xf numFmtId="0" fontId="90" fillId="0" borderId="95" xfId="0" applyFont="1" applyBorder="1" applyAlignment="1">
      <alignment horizontal="center" wrapText="1"/>
    </xf>
    <xf numFmtId="0" fontId="121" fillId="0" borderId="127" xfId="0" applyFont="1" applyBorder="1" applyAlignment="1">
      <alignment horizontal="center" wrapText="1"/>
    </xf>
    <xf numFmtId="0" fontId="94" fillId="0" borderId="99" xfId="0" applyFont="1" applyBorder="1" applyAlignment="1">
      <alignment horizontal="left" wrapText="1"/>
    </xf>
    <xf numFmtId="0" fontId="77" fillId="0" borderId="81" xfId="0" applyFont="1" applyBorder="1" applyAlignment="1">
      <alignment horizontal="left" wrapText="1"/>
    </xf>
    <xf numFmtId="0" fontId="55" fillId="0" borderId="59" xfId="0" applyFont="1" applyBorder="1" applyAlignment="1">
      <alignment horizontal="center" wrapText="1"/>
    </xf>
    <xf numFmtId="0" fontId="96" fillId="0" borderId="101" xfId="0" applyFont="1" applyBorder="1" applyAlignment="1">
      <alignment horizontal="center" wrapText="1"/>
    </xf>
    <xf numFmtId="0" fontId="122" fillId="0" borderId="128" xfId="0" applyFont="1" applyBorder="1" applyAlignment="1">
      <alignment horizontal="center"/>
    </xf>
    <xf numFmtId="0" fontId="97" fillId="0" borderId="102" xfId="0" applyFont="1" applyBorder="1" applyAlignment="1">
      <alignment horizontal="center"/>
    </xf>
    <xf numFmtId="0" fontId="76" fillId="0" borderId="80" xfId="0" applyFont="1" applyBorder="1" applyAlignment="1">
      <alignment horizontal="center" wrapText="1"/>
    </xf>
    <xf numFmtId="0" fontId="92" fillId="17" borderId="97" xfId="0" applyFont="1" applyFill="1" applyBorder="1" applyAlignment="1">
      <alignment horizontal="center"/>
    </xf>
    <xf numFmtId="0" fontId="48" fillId="0" borderId="52" xfId="0" applyFont="1" applyBorder="1" applyAlignment="1">
      <alignment horizontal="center" wrapText="1"/>
    </xf>
    <xf numFmtId="0" fontId="130" fillId="0" borderId="133" xfId="0" applyFont="1" applyBorder="1" applyAlignment="1">
      <alignment horizontal="center"/>
    </xf>
    <xf numFmtId="0" fontId="8" fillId="0" borderId="133" xfId="0" applyFont="1" applyBorder="1" applyAlignment="1">
      <alignment horizontal="center" wrapText="1"/>
    </xf>
    <xf numFmtId="0" fontId="131" fillId="0" borderId="133" xfId="0" applyFont="1" applyBorder="1" applyAlignment="1">
      <alignment horizontal="center" wrapText="1"/>
    </xf>
    <xf numFmtId="0" fontId="134" fillId="0" borderId="133" xfId="0" applyFont="1" applyBorder="1" applyAlignment="1">
      <alignment horizontal="center"/>
    </xf>
    <xf numFmtId="0" fontId="135" fillId="19" borderId="133" xfId="0" applyFont="1" applyFill="1" applyBorder="1" applyAlignment="1">
      <alignment horizontal="center"/>
    </xf>
    <xf numFmtId="0" fontId="132" fillId="0" borderId="133" xfId="0" applyFont="1" applyBorder="1" applyAlignment="1">
      <alignment horizontal="center" wrapText="1"/>
    </xf>
    <xf numFmtId="0" fontId="136" fillId="19" borderId="133" xfId="0" applyFont="1" applyFill="1" applyBorder="1" applyAlignment="1">
      <alignment horizontal="center" wrapText="1"/>
    </xf>
    <xf numFmtId="0" fontId="128" fillId="0" borderId="133" xfId="0" applyFont="1" applyBorder="1" applyAlignment="1">
      <alignment horizontal="center" wrapText="1"/>
    </xf>
    <xf numFmtId="0" fontId="28" fillId="0" borderId="133" xfId="0" applyFont="1" applyBorder="1" applyAlignment="1">
      <alignment horizontal="center"/>
    </xf>
    <xf numFmtId="0" fontId="28" fillId="0" borderId="134" xfId="0" applyFont="1" applyBorder="1" applyAlignment="1">
      <alignment horizontal="center" wrapText="1"/>
    </xf>
    <xf numFmtId="0" fontId="28" fillId="0" borderId="133" xfId="0" applyFont="1" applyBorder="1" applyAlignment="1">
      <alignment horizontal="center" wrapText="1"/>
    </xf>
    <xf numFmtId="0" fontId="128" fillId="0" borderId="133" xfId="0" applyFont="1" applyBorder="1" applyAlignment="1">
      <alignment horizontal="center"/>
    </xf>
    <xf numFmtId="0" fontId="23" fillId="0" borderId="133" xfId="0" applyFont="1" applyBorder="1" applyAlignment="1">
      <alignment horizontal="center" wrapText="1"/>
    </xf>
    <xf numFmtId="0" fontId="11" fillId="0" borderId="133" xfId="0" applyFont="1" applyBorder="1" applyAlignment="1">
      <alignment horizontal="center" wrapText="1"/>
    </xf>
    <xf numFmtId="0" fontId="129" fillId="0" borderId="133" xfId="0" applyFont="1" applyBorder="1" applyAlignment="1">
      <alignment horizontal="center" wrapText="1"/>
    </xf>
    <xf numFmtId="0" fontId="1" fillId="24" borderId="133" xfId="0" applyFont="1" applyFill="1" applyBorder="1" applyAlignment="1">
      <alignment horizontal="center" wrapText="1"/>
    </xf>
    <xf numFmtId="0" fontId="1" fillId="0" borderId="13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workbookViewId="0">
      <selection sqref="A1:K1"/>
    </sheetView>
  </sheetViews>
  <sheetFormatPr defaultColWidth="9.140625" defaultRowHeight="12.75" customHeight="1"/>
  <cols>
    <col min="1" max="1" width="5.42578125" customWidth="1"/>
    <col min="2" max="2" width="16.140625" customWidth="1"/>
    <col min="3" max="3" width="0" hidden="1"/>
    <col min="4" max="4" width="5.140625" customWidth="1"/>
    <col min="5" max="6" width="6.28515625" customWidth="1"/>
    <col min="7" max="7" width="6.5703125" customWidth="1"/>
    <col min="8" max="8" width="5.28515625" customWidth="1"/>
    <col min="9" max="9" width="6.28515625" customWidth="1"/>
    <col min="10" max="10" width="9.85546875" customWidth="1"/>
    <col min="11" max="11" width="9.42578125" customWidth="1"/>
  </cols>
  <sheetData>
    <row r="1" spans="1:11" ht="18" customHeight="1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1" ht="18.75" customHeight="1">
      <c r="A2" s="140" t="s">
        <v>1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</row>
    <row r="3" spans="1:11" ht="38.25" customHeight="1">
      <c r="A3" s="33" t="s">
        <v>2</v>
      </c>
      <c r="B3" s="33" t="s">
        <v>3</v>
      </c>
      <c r="C3" s="13" t="s">
        <v>4</v>
      </c>
      <c r="D3" s="54" t="s">
        <v>5</v>
      </c>
      <c r="E3" s="100" t="s">
        <v>6</v>
      </c>
      <c r="F3" s="100" t="s">
        <v>7</v>
      </c>
      <c r="G3" s="100" t="s">
        <v>8</v>
      </c>
      <c r="H3" s="100" t="s">
        <v>9</v>
      </c>
      <c r="I3" s="100" t="s">
        <v>10</v>
      </c>
      <c r="J3" s="100" t="s">
        <v>11</v>
      </c>
      <c r="K3" s="100" t="s">
        <v>12</v>
      </c>
    </row>
    <row r="4" spans="1:11" ht="20.25" customHeight="1">
      <c r="A4" s="91">
        <v>1</v>
      </c>
      <c r="B4" s="20" t="s">
        <v>13</v>
      </c>
      <c r="C4" s="20" t="s">
        <v>14</v>
      </c>
      <c r="D4" s="91">
        <v>120</v>
      </c>
      <c r="E4" s="91">
        <v>107</v>
      </c>
      <c r="F4" s="91">
        <v>0</v>
      </c>
      <c r="G4" s="91">
        <v>1</v>
      </c>
      <c r="H4" s="91">
        <v>12</v>
      </c>
      <c r="I4" s="91">
        <v>108</v>
      </c>
      <c r="J4" s="17">
        <f>(I4/D4)*100</f>
        <v>90</v>
      </c>
      <c r="K4" s="17">
        <f t="shared" ref="K4:K17" si="0">(E4/D4)*100</f>
        <v>89.166666666666671</v>
      </c>
    </row>
    <row r="5" spans="1:11" ht="20.25" customHeight="1">
      <c r="A5" s="91">
        <v>2</v>
      </c>
      <c r="B5" s="20" t="s">
        <v>15</v>
      </c>
      <c r="C5" s="20" t="s">
        <v>16</v>
      </c>
      <c r="D5" s="91">
        <v>94</v>
      </c>
      <c r="E5" s="91">
        <v>89</v>
      </c>
      <c r="F5" s="91">
        <v>4</v>
      </c>
      <c r="G5" s="91">
        <v>0</v>
      </c>
      <c r="H5" s="91">
        <v>1</v>
      </c>
      <c r="I5" s="91">
        <v>93</v>
      </c>
      <c r="J5" s="17">
        <v>98.93</v>
      </c>
      <c r="K5" s="17">
        <f t="shared" si="0"/>
        <v>94.680851063829792</v>
      </c>
    </row>
    <row r="6" spans="1:11" ht="33" customHeight="1">
      <c r="A6" s="91">
        <v>3</v>
      </c>
      <c r="B6" s="33" t="s">
        <v>17</v>
      </c>
      <c r="C6" s="20" t="s">
        <v>18</v>
      </c>
      <c r="D6" s="91">
        <v>110</v>
      </c>
      <c r="E6" s="91">
        <v>109</v>
      </c>
      <c r="F6" s="91">
        <v>1</v>
      </c>
      <c r="G6" s="91">
        <v>0</v>
      </c>
      <c r="H6" s="91">
        <v>0</v>
      </c>
      <c r="I6" s="91">
        <v>110</v>
      </c>
      <c r="J6" s="17">
        <v>100</v>
      </c>
      <c r="K6" s="17">
        <f t="shared" si="0"/>
        <v>99.090909090909093</v>
      </c>
    </row>
    <row r="7" spans="1:11" ht="20.25" customHeight="1">
      <c r="A7" s="91">
        <v>4</v>
      </c>
      <c r="B7" s="20" t="s">
        <v>19</v>
      </c>
      <c r="C7" s="20" t="s">
        <v>20</v>
      </c>
      <c r="D7" s="91">
        <v>89</v>
      </c>
      <c r="E7" s="91">
        <v>84</v>
      </c>
      <c r="F7" s="91">
        <v>3</v>
      </c>
      <c r="G7" s="91">
        <v>0</v>
      </c>
      <c r="H7" s="91">
        <v>2</v>
      </c>
      <c r="I7" s="91">
        <f t="shared" ref="I7:I16" si="1">SUM(E7:G7)</f>
        <v>87</v>
      </c>
      <c r="J7" s="17">
        <f t="shared" ref="J7:J17" si="2">(I7/D7)*100</f>
        <v>97.752808988764045</v>
      </c>
      <c r="K7" s="17">
        <f t="shared" si="0"/>
        <v>94.382022471910105</v>
      </c>
    </row>
    <row r="8" spans="1:11" ht="28.5" customHeight="1">
      <c r="A8" s="91">
        <v>5</v>
      </c>
      <c r="B8" s="20" t="s">
        <v>21</v>
      </c>
      <c r="C8" s="20" t="s">
        <v>22</v>
      </c>
      <c r="D8" s="91">
        <v>86</v>
      </c>
      <c r="E8" s="91">
        <v>79</v>
      </c>
      <c r="F8" s="91">
        <v>0</v>
      </c>
      <c r="G8" s="91">
        <v>0</v>
      </c>
      <c r="H8" s="91">
        <v>7</v>
      </c>
      <c r="I8" s="91">
        <f t="shared" si="1"/>
        <v>79</v>
      </c>
      <c r="J8" s="17">
        <f t="shared" si="2"/>
        <v>91.860465116279073</v>
      </c>
      <c r="K8" s="17">
        <f t="shared" si="0"/>
        <v>91.860465116279073</v>
      </c>
    </row>
    <row r="9" spans="1:11" ht="20.25" customHeight="1">
      <c r="A9" s="91">
        <v>6</v>
      </c>
      <c r="B9" s="20" t="s">
        <v>23</v>
      </c>
      <c r="C9" s="20" t="s">
        <v>24</v>
      </c>
      <c r="D9" s="91">
        <v>100</v>
      </c>
      <c r="E9" s="91">
        <v>99</v>
      </c>
      <c r="F9" s="91">
        <v>1</v>
      </c>
      <c r="G9" s="91">
        <v>0</v>
      </c>
      <c r="H9" s="91"/>
      <c r="I9" s="91">
        <f t="shared" si="1"/>
        <v>100</v>
      </c>
      <c r="J9" s="17">
        <f t="shared" si="2"/>
        <v>100</v>
      </c>
      <c r="K9" s="17">
        <f t="shared" si="0"/>
        <v>99</v>
      </c>
    </row>
    <row r="10" spans="1:11" ht="20.25" customHeight="1">
      <c r="A10" s="91">
        <v>7</v>
      </c>
      <c r="B10" s="20" t="s">
        <v>25</v>
      </c>
      <c r="C10" s="20" t="s">
        <v>26</v>
      </c>
      <c r="D10" s="91">
        <v>107</v>
      </c>
      <c r="E10" s="91">
        <v>99</v>
      </c>
      <c r="F10" s="91">
        <v>4</v>
      </c>
      <c r="G10" s="91">
        <v>0</v>
      </c>
      <c r="H10" s="91">
        <v>4</v>
      </c>
      <c r="I10" s="91">
        <f t="shared" si="1"/>
        <v>103</v>
      </c>
      <c r="J10" s="17">
        <f t="shared" si="2"/>
        <v>96.261682242990659</v>
      </c>
      <c r="K10" s="17">
        <f t="shared" si="0"/>
        <v>92.523364485981304</v>
      </c>
    </row>
    <row r="11" spans="1:11" ht="20.25" customHeight="1">
      <c r="A11" s="91">
        <v>8</v>
      </c>
      <c r="B11" s="20" t="s">
        <v>27</v>
      </c>
      <c r="C11" s="20" t="s">
        <v>28</v>
      </c>
      <c r="D11" s="91">
        <v>122</v>
      </c>
      <c r="E11" s="91">
        <v>101</v>
      </c>
      <c r="F11" s="91">
        <v>4</v>
      </c>
      <c r="G11" s="91">
        <v>0</v>
      </c>
      <c r="H11" s="91">
        <v>17</v>
      </c>
      <c r="I11" s="91">
        <f t="shared" si="1"/>
        <v>105</v>
      </c>
      <c r="J11" s="17">
        <f t="shared" si="2"/>
        <v>86.065573770491795</v>
      </c>
      <c r="K11" s="17">
        <f t="shared" si="0"/>
        <v>82.786885245901644</v>
      </c>
    </row>
    <row r="12" spans="1:11" ht="20.25" customHeight="1">
      <c r="A12" s="91">
        <v>9</v>
      </c>
      <c r="B12" s="20" t="s">
        <v>29</v>
      </c>
      <c r="C12" s="20" t="s">
        <v>30</v>
      </c>
      <c r="D12" s="91">
        <v>107</v>
      </c>
      <c r="E12" s="91">
        <v>97</v>
      </c>
      <c r="F12" s="91">
        <v>6</v>
      </c>
      <c r="G12" s="91">
        <v>0</v>
      </c>
      <c r="H12" s="91">
        <v>4</v>
      </c>
      <c r="I12" s="91">
        <f t="shared" si="1"/>
        <v>103</v>
      </c>
      <c r="J12" s="17">
        <f t="shared" si="2"/>
        <v>96.261682242990659</v>
      </c>
      <c r="K12" s="17">
        <f t="shared" si="0"/>
        <v>90.654205607476641</v>
      </c>
    </row>
    <row r="13" spans="1:11" ht="20.25" customHeight="1">
      <c r="A13" s="91">
        <v>10</v>
      </c>
      <c r="B13" s="20" t="s">
        <v>31</v>
      </c>
      <c r="C13" s="20" t="s">
        <v>18</v>
      </c>
      <c r="D13" s="91">
        <v>48</v>
      </c>
      <c r="E13" s="91">
        <v>21</v>
      </c>
      <c r="F13" s="91">
        <v>10</v>
      </c>
      <c r="G13" s="91">
        <v>0</v>
      </c>
      <c r="H13" s="91">
        <v>17</v>
      </c>
      <c r="I13" s="91">
        <f t="shared" si="1"/>
        <v>31</v>
      </c>
      <c r="J13" s="17">
        <f t="shared" si="2"/>
        <v>64.583333333333343</v>
      </c>
      <c r="K13" s="17">
        <f t="shared" si="0"/>
        <v>43.75</v>
      </c>
    </row>
    <row r="14" spans="1:11" ht="20.25" customHeight="1">
      <c r="A14" s="91">
        <v>11</v>
      </c>
      <c r="B14" s="20" t="s">
        <v>32</v>
      </c>
      <c r="C14" s="20" t="s">
        <v>26</v>
      </c>
      <c r="D14" s="91">
        <v>59</v>
      </c>
      <c r="E14" s="91">
        <v>17</v>
      </c>
      <c r="F14" s="91">
        <v>7</v>
      </c>
      <c r="G14" s="91">
        <v>1</v>
      </c>
      <c r="H14" s="91">
        <v>34</v>
      </c>
      <c r="I14" s="91">
        <f t="shared" si="1"/>
        <v>25</v>
      </c>
      <c r="J14" s="17">
        <f t="shared" si="2"/>
        <v>42.372881355932201</v>
      </c>
      <c r="K14" s="17">
        <f t="shared" si="0"/>
        <v>28.8135593220339</v>
      </c>
    </row>
    <row r="15" spans="1:11" ht="20.25" customHeight="1">
      <c r="A15" s="91">
        <v>12</v>
      </c>
      <c r="B15" s="20" t="s">
        <v>33</v>
      </c>
      <c r="C15" s="20" t="s">
        <v>34</v>
      </c>
      <c r="D15" s="91">
        <v>47</v>
      </c>
      <c r="E15" s="91">
        <v>7</v>
      </c>
      <c r="F15" s="91">
        <v>6</v>
      </c>
      <c r="G15" s="91">
        <v>1</v>
      </c>
      <c r="H15" s="91">
        <v>33</v>
      </c>
      <c r="I15" s="91">
        <f t="shared" si="1"/>
        <v>14</v>
      </c>
      <c r="J15" s="17">
        <f t="shared" si="2"/>
        <v>29.787234042553191</v>
      </c>
      <c r="K15" s="17">
        <f t="shared" si="0"/>
        <v>14.893617021276595</v>
      </c>
    </row>
    <row r="16" spans="1:11" ht="20.25" customHeight="1">
      <c r="A16" s="91">
        <v>13</v>
      </c>
      <c r="B16" s="20" t="s">
        <v>35</v>
      </c>
      <c r="C16" s="20" t="s">
        <v>36</v>
      </c>
      <c r="D16" s="91">
        <v>36</v>
      </c>
      <c r="E16" s="91">
        <v>0</v>
      </c>
      <c r="F16" s="91">
        <v>5</v>
      </c>
      <c r="G16" s="91">
        <v>0</v>
      </c>
      <c r="H16" s="91">
        <v>31</v>
      </c>
      <c r="I16" s="91">
        <f t="shared" si="1"/>
        <v>5</v>
      </c>
      <c r="J16" s="17">
        <f t="shared" si="2"/>
        <v>13.888888888888889</v>
      </c>
      <c r="K16" s="17">
        <f t="shared" si="0"/>
        <v>0</v>
      </c>
    </row>
    <row r="17" spans="1:11">
      <c r="A17" s="3"/>
      <c r="B17" s="3"/>
      <c r="C17" s="66"/>
      <c r="D17" s="12">
        <f t="shared" ref="D17:I17" si="3">SUM(D4:D16)</f>
        <v>1125</v>
      </c>
      <c r="E17" s="12">
        <f t="shared" si="3"/>
        <v>909</v>
      </c>
      <c r="F17" s="12">
        <f t="shared" si="3"/>
        <v>51</v>
      </c>
      <c r="G17" s="12">
        <f t="shared" si="3"/>
        <v>3</v>
      </c>
      <c r="H17" s="12">
        <f t="shared" si="3"/>
        <v>162</v>
      </c>
      <c r="I17" s="12">
        <f t="shared" si="3"/>
        <v>963</v>
      </c>
      <c r="J17" s="17">
        <f t="shared" si="2"/>
        <v>85.6</v>
      </c>
      <c r="K17" s="17">
        <f t="shared" si="0"/>
        <v>80.800000000000011</v>
      </c>
    </row>
    <row r="18" spans="1:11">
      <c r="A18" s="38"/>
      <c r="B18" s="38"/>
      <c r="C18" s="98"/>
      <c r="D18" s="12"/>
      <c r="E18" s="12"/>
      <c r="F18" s="12"/>
      <c r="G18" s="12"/>
      <c r="H18" s="12"/>
      <c r="I18" s="12"/>
      <c r="J18" s="12"/>
      <c r="K18" s="12"/>
    </row>
    <row r="19" spans="1:11" ht="38.25" customHeight="1">
      <c r="A19" s="33" t="s">
        <v>2</v>
      </c>
      <c r="B19" s="33" t="s">
        <v>3</v>
      </c>
      <c r="C19" s="13" t="s">
        <v>4</v>
      </c>
      <c r="D19" s="54" t="s">
        <v>5</v>
      </c>
      <c r="E19" s="100" t="s">
        <v>6</v>
      </c>
      <c r="F19" s="100" t="s">
        <v>7</v>
      </c>
      <c r="G19" s="100" t="s">
        <v>8</v>
      </c>
      <c r="H19" s="100" t="s">
        <v>9</v>
      </c>
      <c r="I19" s="100" t="s">
        <v>10</v>
      </c>
      <c r="J19" s="100" t="s">
        <v>11</v>
      </c>
      <c r="K19" s="100" t="s">
        <v>12</v>
      </c>
    </row>
    <row r="20" spans="1:11">
      <c r="A20" s="91">
        <v>10</v>
      </c>
      <c r="B20" s="20" t="s">
        <v>31</v>
      </c>
      <c r="C20" s="20" t="s">
        <v>18</v>
      </c>
      <c r="D20" s="91">
        <v>48</v>
      </c>
      <c r="E20" s="91">
        <v>21</v>
      </c>
      <c r="F20" s="91">
        <v>10</v>
      </c>
      <c r="G20" s="91">
        <v>0</v>
      </c>
      <c r="H20" s="91">
        <v>17</v>
      </c>
      <c r="I20" s="91">
        <f>SUM(E20:G20)</f>
        <v>31</v>
      </c>
      <c r="J20" s="17">
        <f>(I20/D20)*100</f>
        <v>64.583333333333343</v>
      </c>
      <c r="K20" s="17">
        <f>(E20/D20)*100</f>
        <v>43.75</v>
      </c>
    </row>
    <row r="21" spans="1:11">
      <c r="A21" s="91">
        <v>11</v>
      </c>
      <c r="B21" s="20" t="s">
        <v>32</v>
      </c>
      <c r="C21" s="20" t="s">
        <v>26</v>
      </c>
      <c r="D21" s="91">
        <v>59</v>
      </c>
      <c r="E21" s="91">
        <v>17</v>
      </c>
      <c r="F21" s="91">
        <v>7</v>
      </c>
      <c r="G21" s="91">
        <v>1</v>
      </c>
      <c r="H21" s="91">
        <v>34</v>
      </c>
      <c r="I21" s="91">
        <f>SUM(E21:G21)</f>
        <v>25</v>
      </c>
      <c r="J21" s="17">
        <f>(I21/D21)*100</f>
        <v>42.372881355932201</v>
      </c>
      <c r="K21" s="17">
        <f>(E21/D21)*100</f>
        <v>28.8135593220339</v>
      </c>
    </row>
    <row r="22" spans="1:11">
      <c r="A22" s="91">
        <v>12</v>
      </c>
      <c r="B22" s="20" t="s">
        <v>33</v>
      </c>
      <c r="C22" s="20" t="s">
        <v>34</v>
      </c>
      <c r="D22" s="91">
        <v>47</v>
      </c>
      <c r="E22" s="91">
        <v>7</v>
      </c>
      <c r="F22" s="91">
        <v>6</v>
      </c>
      <c r="G22" s="91">
        <v>1</v>
      </c>
      <c r="H22" s="91">
        <v>33</v>
      </c>
      <c r="I22" s="91">
        <f>SUM(E22:G22)</f>
        <v>14</v>
      </c>
      <c r="J22" s="17">
        <f>(I22/D22)*100</f>
        <v>29.787234042553191</v>
      </c>
      <c r="K22" s="17">
        <f>(E22/D22)*100</f>
        <v>14.893617021276595</v>
      </c>
    </row>
    <row r="23" spans="1:11">
      <c r="A23" s="91">
        <v>13</v>
      </c>
      <c r="B23" s="20" t="s">
        <v>35</v>
      </c>
      <c r="C23" s="20" t="s">
        <v>36</v>
      </c>
      <c r="D23" s="91">
        <v>36</v>
      </c>
      <c r="E23" s="91">
        <v>0</v>
      </c>
      <c r="F23" s="91">
        <v>5</v>
      </c>
      <c r="G23" s="91">
        <v>0</v>
      </c>
      <c r="H23" s="91">
        <v>31</v>
      </c>
      <c r="I23" s="91">
        <f>SUM(E23:G23)</f>
        <v>5</v>
      </c>
      <c r="J23" s="17">
        <f>(I23/D23)*100</f>
        <v>13.888888888888889</v>
      </c>
      <c r="K23" s="17">
        <f>(E23/D23)*100</f>
        <v>0</v>
      </c>
    </row>
    <row r="24" spans="1:11" ht="18" customHeight="1">
      <c r="A24" s="3"/>
      <c r="B24" s="3"/>
      <c r="C24" s="66"/>
      <c r="D24" s="36">
        <f t="shared" ref="D24:I24" si="4">SUM(D20:D23)</f>
        <v>190</v>
      </c>
      <c r="E24" s="36">
        <f t="shared" si="4"/>
        <v>45</v>
      </c>
      <c r="F24" s="36">
        <f t="shared" si="4"/>
        <v>28</v>
      </c>
      <c r="G24" s="36">
        <f t="shared" si="4"/>
        <v>2</v>
      </c>
      <c r="H24" s="36">
        <f t="shared" si="4"/>
        <v>115</v>
      </c>
      <c r="I24" s="36">
        <f t="shared" si="4"/>
        <v>75</v>
      </c>
      <c r="J24" s="51">
        <f>(I24/D24)*100</f>
        <v>39.473684210526315</v>
      </c>
      <c r="K24" s="51">
        <f>(E24/D24)*100</f>
        <v>23.684210526315788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14"/>
  <sheetViews>
    <sheetView workbookViewId="0">
      <selection activeCell="F17" sqref="F17"/>
    </sheetView>
  </sheetViews>
  <sheetFormatPr defaultRowHeight="12.75"/>
  <sheetData>
    <row r="1" spans="1:5" ht="48" customHeight="1">
      <c r="A1" s="193" t="s">
        <v>157</v>
      </c>
      <c r="B1" s="193"/>
      <c r="C1" s="128"/>
      <c r="D1" s="194" t="s">
        <v>158</v>
      </c>
      <c r="E1" s="194"/>
    </row>
    <row r="2" spans="1:5" ht="30">
      <c r="A2" s="129" t="s">
        <v>159</v>
      </c>
      <c r="B2" s="129" t="s">
        <v>160</v>
      </c>
      <c r="C2" s="130"/>
      <c r="D2" s="131" t="s">
        <v>159</v>
      </c>
      <c r="E2" s="131" t="s">
        <v>160</v>
      </c>
    </row>
    <row r="3" spans="1:5" ht="15">
      <c r="A3" s="132">
        <v>2001</v>
      </c>
      <c r="B3" s="132">
        <v>85.6</v>
      </c>
      <c r="C3" s="133"/>
      <c r="D3" s="134">
        <v>2001</v>
      </c>
      <c r="E3" s="135">
        <v>96</v>
      </c>
    </row>
    <row r="4" spans="1:5" ht="15">
      <c r="A4" s="132">
        <v>2002</v>
      </c>
      <c r="B4" s="132">
        <v>85.8</v>
      </c>
      <c r="C4" s="133"/>
      <c r="D4" s="134">
        <v>2002</v>
      </c>
      <c r="E4" s="135">
        <v>98</v>
      </c>
    </row>
    <row r="5" spans="1:5" ht="15">
      <c r="A5" s="132">
        <v>2003</v>
      </c>
      <c r="B5" s="136">
        <v>82</v>
      </c>
      <c r="C5" s="137"/>
      <c r="D5" s="134">
        <v>2003</v>
      </c>
      <c r="E5" s="135">
        <v>98</v>
      </c>
    </row>
    <row r="6" spans="1:5" ht="15">
      <c r="A6" s="132">
        <v>2004</v>
      </c>
      <c r="B6" s="132">
        <v>85.6</v>
      </c>
      <c r="C6" s="133"/>
      <c r="D6" s="134">
        <v>2004</v>
      </c>
      <c r="E6" s="134">
        <v>98.5</v>
      </c>
    </row>
    <row r="7" spans="1:5" ht="15">
      <c r="A7" s="132">
        <v>2005</v>
      </c>
      <c r="B7" s="132">
        <v>90.8</v>
      </c>
      <c r="C7" s="133"/>
      <c r="D7" s="134">
        <v>2005</v>
      </c>
      <c r="E7" s="134">
        <v>98.3</v>
      </c>
    </row>
    <row r="8" spans="1:5" ht="15">
      <c r="A8" s="132">
        <v>2006</v>
      </c>
      <c r="B8" s="136">
        <v>89</v>
      </c>
      <c r="C8" s="137"/>
      <c r="D8" s="134">
        <v>2006</v>
      </c>
      <c r="E8" s="134">
        <v>98.4</v>
      </c>
    </row>
    <row r="9" spans="1:5" ht="15">
      <c r="A9" s="138">
        <v>2007</v>
      </c>
      <c r="B9" s="138">
        <v>94.2</v>
      </c>
      <c r="C9" s="128"/>
      <c r="D9" s="102">
        <v>2007</v>
      </c>
      <c r="E9" s="102">
        <v>98.1</v>
      </c>
    </row>
    <row r="10" spans="1:5" ht="15">
      <c r="A10" s="138">
        <v>2008</v>
      </c>
      <c r="B10" s="138">
        <v>94.2</v>
      </c>
      <c r="C10" s="128"/>
      <c r="D10" s="102">
        <v>2008</v>
      </c>
      <c r="E10" s="102">
        <v>98.4</v>
      </c>
    </row>
    <row r="11" spans="1:5" ht="15">
      <c r="A11" s="138">
        <v>2009</v>
      </c>
      <c r="B11" s="138">
        <v>92.1</v>
      </c>
      <c r="C11" s="128"/>
      <c r="D11" s="102">
        <v>2009</v>
      </c>
      <c r="E11" s="102">
        <v>99.2</v>
      </c>
    </row>
    <row r="12" spans="1:5" ht="15">
      <c r="A12" s="138">
        <v>2010</v>
      </c>
      <c r="B12" s="138">
        <v>93.4</v>
      </c>
      <c r="C12" s="128"/>
      <c r="D12" s="102">
        <v>2010</v>
      </c>
      <c r="E12" s="102">
        <v>99.3</v>
      </c>
    </row>
    <row r="13" spans="1:5" ht="15">
      <c r="A13" s="138">
        <v>2011</v>
      </c>
      <c r="B13" s="138">
        <v>95.9</v>
      </c>
      <c r="C13" s="128"/>
      <c r="D13" s="102">
        <v>2011</v>
      </c>
      <c r="E13" s="139">
        <v>99</v>
      </c>
    </row>
    <row r="14" spans="1:5" ht="15">
      <c r="A14" s="138">
        <v>2012</v>
      </c>
      <c r="B14" s="138">
        <v>91.4</v>
      </c>
      <c r="C14" s="128"/>
      <c r="D14" s="102">
        <v>2012</v>
      </c>
      <c r="E14" s="102">
        <v>98.3</v>
      </c>
    </row>
  </sheetData>
  <mergeCells count="2">
    <mergeCell ref="A1:B1"/>
    <mergeCell ref="D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6"/>
  <sheetViews>
    <sheetView workbookViewId="0"/>
  </sheetViews>
  <sheetFormatPr defaultColWidth="9.140625" defaultRowHeight="12.75" customHeight="1"/>
  <cols>
    <col min="1" max="1" width="4.28515625" customWidth="1"/>
    <col min="2" max="2" width="18.42578125" customWidth="1"/>
    <col min="3" max="3" width="9.85546875" customWidth="1"/>
    <col min="4" max="4" width="10.7109375" customWidth="1"/>
  </cols>
  <sheetData>
    <row r="1" spans="1:7" ht="15" customHeight="1">
      <c r="A1" s="7"/>
      <c r="B1" s="141" t="s">
        <v>37</v>
      </c>
      <c r="C1" s="141"/>
      <c r="D1" s="141"/>
      <c r="E1" s="141"/>
      <c r="F1" s="141"/>
      <c r="G1" s="141"/>
    </row>
    <row r="2" spans="1:7" ht="14.25" customHeight="1">
      <c r="A2" s="98"/>
      <c r="B2" s="142" t="s">
        <v>38</v>
      </c>
      <c r="C2" s="142"/>
      <c r="D2" s="142"/>
      <c r="E2" s="142"/>
      <c r="F2" s="142"/>
      <c r="G2" s="142"/>
    </row>
    <row r="3" spans="1:7" ht="36" customHeight="1">
      <c r="A3" s="61" t="s">
        <v>2</v>
      </c>
      <c r="B3" s="12" t="s">
        <v>3</v>
      </c>
      <c r="C3" s="12" t="s">
        <v>39</v>
      </c>
      <c r="D3" s="62" t="s">
        <v>5</v>
      </c>
      <c r="E3" s="12" t="s">
        <v>40</v>
      </c>
      <c r="F3" s="87" t="s">
        <v>41</v>
      </c>
      <c r="G3" s="18" t="s">
        <v>42</v>
      </c>
    </row>
    <row r="4" spans="1:7" ht="24.75" customHeight="1">
      <c r="A4" s="10">
        <v>1</v>
      </c>
      <c r="B4" s="61" t="s">
        <v>29</v>
      </c>
      <c r="C4" s="61" t="s">
        <v>43</v>
      </c>
      <c r="D4" s="72">
        <v>117</v>
      </c>
      <c r="E4" s="72">
        <v>116</v>
      </c>
      <c r="F4" s="57">
        <f t="shared" ref="F4:F17" si="0">(E4/D4)*100</f>
        <v>99.145299145299148</v>
      </c>
      <c r="G4" s="8">
        <v>96.3</v>
      </c>
    </row>
    <row r="5" spans="1:7" ht="24.75" customHeight="1">
      <c r="A5" s="10">
        <v>2</v>
      </c>
      <c r="B5" s="61" t="s">
        <v>44</v>
      </c>
      <c r="C5" s="61" t="s">
        <v>43</v>
      </c>
      <c r="D5" s="72">
        <v>114</v>
      </c>
      <c r="E5" s="72">
        <v>112</v>
      </c>
      <c r="F5" s="57">
        <f t="shared" si="0"/>
        <v>98.245614035087712</v>
      </c>
      <c r="G5" s="48">
        <v>100</v>
      </c>
    </row>
    <row r="6" spans="1:7" ht="24.75" customHeight="1">
      <c r="A6" s="10">
        <v>3</v>
      </c>
      <c r="B6" s="61" t="s">
        <v>45</v>
      </c>
      <c r="C6" s="61" t="s">
        <v>43</v>
      </c>
      <c r="D6" s="72">
        <v>120</v>
      </c>
      <c r="E6" s="72">
        <v>117</v>
      </c>
      <c r="F6" s="57">
        <f t="shared" si="0"/>
        <v>97.5</v>
      </c>
      <c r="G6" s="48">
        <v>100</v>
      </c>
    </row>
    <row r="7" spans="1:7" ht="24.75" customHeight="1">
      <c r="A7" s="10">
        <v>4</v>
      </c>
      <c r="B7" s="61" t="s">
        <v>19</v>
      </c>
      <c r="C7" s="61" t="s">
        <v>43</v>
      </c>
      <c r="D7" s="72">
        <v>108</v>
      </c>
      <c r="E7" s="72">
        <v>105</v>
      </c>
      <c r="F7" s="57">
        <f t="shared" si="0"/>
        <v>97.222222222222214</v>
      </c>
      <c r="G7" s="48">
        <v>97.8</v>
      </c>
    </row>
    <row r="8" spans="1:7" ht="24.75" customHeight="1">
      <c r="A8" s="10">
        <v>5</v>
      </c>
      <c r="B8" s="61" t="s">
        <v>46</v>
      </c>
      <c r="C8" s="61" t="s">
        <v>47</v>
      </c>
      <c r="D8" s="72">
        <v>95</v>
      </c>
      <c r="E8" s="72">
        <v>92</v>
      </c>
      <c r="F8" s="57">
        <f t="shared" si="0"/>
        <v>96.84210526315789</v>
      </c>
      <c r="G8" s="48">
        <v>98.9</v>
      </c>
    </row>
    <row r="9" spans="1:7" ht="24.75" customHeight="1">
      <c r="A9" s="10">
        <v>6</v>
      </c>
      <c r="B9" s="61" t="s">
        <v>13</v>
      </c>
      <c r="C9" s="61" t="s">
        <v>48</v>
      </c>
      <c r="D9" s="72">
        <v>123</v>
      </c>
      <c r="E9" s="72">
        <v>119</v>
      </c>
      <c r="F9" s="57">
        <f t="shared" si="0"/>
        <v>96.747967479674799</v>
      </c>
      <c r="G9" s="8">
        <v>90</v>
      </c>
    </row>
    <row r="10" spans="1:7" ht="24.75" customHeight="1">
      <c r="A10" s="10">
        <v>7</v>
      </c>
      <c r="B10" s="61" t="s">
        <v>27</v>
      </c>
      <c r="C10" s="61" t="s">
        <v>48</v>
      </c>
      <c r="D10" s="72">
        <v>117</v>
      </c>
      <c r="E10" s="72">
        <v>112</v>
      </c>
      <c r="F10" s="57">
        <f t="shared" si="0"/>
        <v>95.726495726495727</v>
      </c>
      <c r="G10" s="8">
        <v>86.1</v>
      </c>
    </row>
    <row r="11" spans="1:7" ht="24.75" customHeight="1">
      <c r="A11" s="10">
        <v>8</v>
      </c>
      <c r="B11" s="61" t="s">
        <v>25</v>
      </c>
      <c r="C11" s="61" t="s">
        <v>48</v>
      </c>
      <c r="D11" s="72">
        <v>117</v>
      </c>
      <c r="E11" s="72">
        <v>112</v>
      </c>
      <c r="F11" s="57">
        <f t="shared" si="0"/>
        <v>95.726495726495727</v>
      </c>
      <c r="G11" s="48">
        <v>96.3</v>
      </c>
    </row>
    <row r="12" spans="1:7" ht="24.75" customHeight="1">
      <c r="A12" s="10">
        <v>9</v>
      </c>
      <c r="B12" s="61" t="s">
        <v>49</v>
      </c>
      <c r="C12" s="61" t="s">
        <v>43</v>
      </c>
      <c r="D12" s="72">
        <v>115</v>
      </c>
      <c r="E12" s="72">
        <v>107</v>
      </c>
      <c r="F12" s="57">
        <f t="shared" si="0"/>
        <v>93.043478260869563</v>
      </c>
      <c r="G12" s="48">
        <v>91.9</v>
      </c>
    </row>
    <row r="13" spans="1:7" ht="24.75" customHeight="1">
      <c r="A13" s="10">
        <v>10</v>
      </c>
      <c r="B13" s="61" t="s">
        <v>18</v>
      </c>
      <c r="C13" s="61" t="s">
        <v>50</v>
      </c>
      <c r="D13" s="72">
        <v>61</v>
      </c>
      <c r="E13" s="72">
        <v>54</v>
      </c>
      <c r="F13" s="57">
        <f t="shared" si="0"/>
        <v>88.52459016393442</v>
      </c>
      <c r="G13" s="48">
        <v>64.599999999999994</v>
      </c>
    </row>
    <row r="14" spans="1:7" ht="24.75" customHeight="1">
      <c r="A14" s="10">
        <v>11</v>
      </c>
      <c r="B14" s="61" t="s">
        <v>51</v>
      </c>
      <c r="C14" s="61" t="s">
        <v>50</v>
      </c>
      <c r="D14" s="72">
        <v>22</v>
      </c>
      <c r="E14" s="72">
        <v>12</v>
      </c>
      <c r="F14" s="57">
        <f t="shared" si="0"/>
        <v>54.54545454545454</v>
      </c>
      <c r="G14" s="48">
        <v>13.9</v>
      </c>
    </row>
    <row r="15" spans="1:7" ht="24.75" customHeight="1">
      <c r="A15" s="10">
        <v>12</v>
      </c>
      <c r="B15" s="61" t="s">
        <v>26</v>
      </c>
      <c r="C15" s="61" t="s">
        <v>50</v>
      </c>
      <c r="D15" s="72">
        <v>68</v>
      </c>
      <c r="E15" s="72">
        <v>33</v>
      </c>
      <c r="F15" s="57">
        <f t="shared" si="0"/>
        <v>48.529411764705884</v>
      </c>
      <c r="G15" s="48">
        <v>42.4</v>
      </c>
    </row>
    <row r="16" spans="1:7" ht="24.75" customHeight="1">
      <c r="A16" s="10">
        <v>13</v>
      </c>
      <c r="B16" s="61" t="s">
        <v>52</v>
      </c>
      <c r="C16" s="61" t="s">
        <v>50</v>
      </c>
      <c r="D16" s="72">
        <v>50</v>
      </c>
      <c r="E16" s="72">
        <v>23</v>
      </c>
      <c r="F16" s="57">
        <f t="shared" si="0"/>
        <v>46</v>
      </c>
      <c r="G16" s="48">
        <v>29.8</v>
      </c>
    </row>
    <row r="17" spans="1:7" ht="24.75" customHeight="1">
      <c r="A17" s="10">
        <v>14</v>
      </c>
      <c r="B17" s="61" t="s">
        <v>53</v>
      </c>
      <c r="C17" s="85"/>
      <c r="D17" s="72">
        <f>SUM(D4:D16)</f>
        <v>1227</v>
      </c>
      <c r="E17" s="72">
        <f>SUM(E4:E16)</f>
        <v>1114</v>
      </c>
      <c r="F17" s="57">
        <f t="shared" si="0"/>
        <v>90.790546047269757</v>
      </c>
      <c r="G17" s="35">
        <v>85.6</v>
      </c>
    </row>
    <row r="18" spans="1:7" ht="24.75" customHeight="1">
      <c r="A18" s="3"/>
      <c r="B18" s="15"/>
      <c r="C18" s="7"/>
      <c r="D18" s="14"/>
      <c r="E18" s="14"/>
      <c r="F18" s="14"/>
      <c r="G18" s="14"/>
    </row>
    <row r="19" spans="1:7" ht="24.75" customHeight="1">
      <c r="A19" s="7"/>
      <c r="B19" s="61" t="s">
        <v>54</v>
      </c>
      <c r="C19" s="77"/>
      <c r="D19" s="14"/>
      <c r="E19" s="14"/>
      <c r="F19" s="72">
        <v>53.14</v>
      </c>
      <c r="G19" s="48">
        <v>53.5</v>
      </c>
    </row>
    <row r="20" spans="1:7">
      <c r="A20" s="38"/>
      <c r="B20" s="15"/>
      <c r="C20" s="38"/>
      <c r="D20" s="15"/>
      <c r="E20" s="15"/>
      <c r="F20" s="15"/>
      <c r="G20" s="15"/>
    </row>
    <row r="21" spans="1:7" ht="18" customHeight="1">
      <c r="A21" s="143" t="s">
        <v>55</v>
      </c>
      <c r="B21" s="144"/>
      <c r="C21" s="144"/>
      <c r="D21" s="144"/>
      <c r="E21" s="144"/>
      <c r="F21" s="144"/>
      <c r="G21" s="145"/>
    </row>
    <row r="22" spans="1:7" ht="18.75" customHeight="1">
      <c r="A22" s="72">
        <v>10</v>
      </c>
      <c r="B22" s="14" t="s">
        <v>18</v>
      </c>
      <c r="C22" s="14" t="s">
        <v>50</v>
      </c>
      <c r="D22" s="53">
        <v>61</v>
      </c>
      <c r="E22" s="53">
        <v>54</v>
      </c>
      <c r="F22" s="84">
        <f>(E22/D22)*100</f>
        <v>88.52459016393442</v>
      </c>
      <c r="G22" s="71">
        <v>64.599999999999994</v>
      </c>
    </row>
    <row r="23" spans="1:7" ht="18.75" customHeight="1">
      <c r="A23" s="72">
        <v>11</v>
      </c>
      <c r="B23" s="14" t="s">
        <v>51</v>
      </c>
      <c r="C23" s="14" t="s">
        <v>50</v>
      </c>
      <c r="D23" s="53">
        <v>22</v>
      </c>
      <c r="E23" s="53">
        <v>12</v>
      </c>
      <c r="F23" s="84">
        <f>(E23/D23)*100</f>
        <v>54.54545454545454</v>
      </c>
      <c r="G23" s="71">
        <v>13.9</v>
      </c>
    </row>
    <row r="24" spans="1:7" ht="18.75" customHeight="1">
      <c r="A24" s="72">
        <v>12</v>
      </c>
      <c r="B24" s="14" t="s">
        <v>26</v>
      </c>
      <c r="C24" s="14" t="s">
        <v>50</v>
      </c>
      <c r="D24" s="53">
        <v>68</v>
      </c>
      <c r="E24" s="53">
        <v>33</v>
      </c>
      <c r="F24" s="84">
        <f>(E24/D24)*100</f>
        <v>48.529411764705884</v>
      </c>
      <c r="G24" s="71">
        <v>42.4</v>
      </c>
    </row>
    <row r="25" spans="1:7" ht="18.75" customHeight="1">
      <c r="A25" s="72">
        <v>13</v>
      </c>
      <c r="B25" s="14" t="s">
        <v>52</v>
      </c>
      <c r="C25" s="14" t="s">
        <v>50</v>
      </c>
      <c r="D25" s="53">
        <v>50</v>
      </c>
      <c r="E25" s="53">
        <v>23</v>
      </c>
      <c r="F25" s="84">
        <f>(E25/D25)*100</f>
        <v>46</v>
      </c>
      <c r="G25" s="71">
        <v>29.8</v>
      </c>
    </row>
    <row r="26" spans="1:7" ht="18.75" customHeight="1">
      <c r="A26" s="72">
        <v>14</v>
      </c>
      <c r="B26" s="14" t="s">
        <v>53</v>
      </c>
      <c r="C26" s="14"/>
      <c r="D26" s="53">
        <f>SUM(D22:D25)</f>
        <v>201</v>
      </c>
      <c r="E26" s="53">
        <f>SUM(E22:E25)</f>
        <v>122</v>
      </c>
      <c r="F26" s="84">
        <f>(E26/D26)*100</f>
        <v>60.696517412935322</v>
      </c>
      <c r="G26" s="80">
        <v>85.6</v>
      </c>
    </row>
  </sheetData>
  <mergeCells count="3">
    <mergeCell ref="B1:G1"/>
    <mergeCell ref="B2:G2"/>
    <mergeCell ref="A21:G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7"/>
  <sheetViews>
    <sheetView workbookViewId="0"/>
  </sheetViews>
  <sheetFormatPr defaultColWidth="9.140625" defaultRowHeight="12.75" customHeight="1"/>
  <cols>
    <col min="1" max="1" width="5.42578125" customWidth="1"/>
    <col min="2" max="2" width="0" hidden="1"/>
    <col min="3" max="3" width="17.7109375" customWidth="1"/>
    <col min="4" max="4" width="10.7109375" customWidth="1"/>
    <col min="8" max="8" width="11" customWidth="1"/>
  </cols>
  <sheetData>
    <row r="1" spans="1:9" ht="15.75" customHeight="1">
      <c r="A1" s="61"/>
      <c r="B1" s="61"/>
      <c r="C1" s="153" t="s">
        <v>37</v>
      </c>
      <c r="D1" s="154"/>
      <c r="E1" s="154"/>
      <c r="F1" s="154"/>
      <c r="G1" s="154"/>
      <c r="H1" s="155"/>
      <c r="I1" s="39"/>
    </row>
    <row r="2" spans="1:9" ht="15.75" customHeight="1">
      <c r="A2" s="70"/>
      <c r="B2" s="6"/>
      <c r="C2" s="162" t="s">
        <v>56</v>
      </c>
      <c r="D2" s="163"/>
      <c r="E2" s="163"/>
      <c r="F2" s="163"/>
      <c r="G2" s="163"/>
      <c r="H2" s="164"/>
      <c r="I2" s="39"/>
    </row>
    <row r="3" spans="1:9" ht="47.25" customHeight="1">
      <c r="A3" s="56" t="s">
        <v>2</v>
      </c>
      <c r="B3" s="26" t="s">
        <v>57</v>
      </c>
      <c r="C3" s="56" t="s">
        <v>3</v>
      </c>
      <c r="D3" s="56" t="s">
        <v>39</v>
      </c>
      <c r="E3" s="93" t="s">
        <v>5</v>
      </c>
      <c r="F3" s="56" t="s">
        <v>40</v>
      </c>
      <c r="G3" s="19" t="s">
        <v>58</v>
      </c>
      <c r="H3" s="30" t="s">
        <v>59</v>
      </c>
      <c r="I3" s="39"/>
    </row>
    <row r="4" spans="1:9" ht="15.75" customHeight="1">
      <c r="A4" s="56">
        <v>1</v>
      </c>
      <c r="B4" s="32" t="s">
        <v>60</v>
      </c>
      <c r="C4" s="9" t="s">
        <v>29</v>
      </c>
      <c r="D4" s="9" t="s">
        <v>43</v>
      </c>
      <c r="E4" s="16">
        <v>123</v>
      </c>
      <c r="F4" s="16">
        <v>102</v>
      </c>
      <c r="G4" s="81">
        <f t="shared" ref="G4:G17" si="0">(F4/E4)*100</f>
        <v>82.926829268292678</v>
      </c>
      <c r="H4" s="82">
        <v>99.1</v>
      </c>
      <c r="I4" s="39"/>
    </row>
    <row r="5" spans="1:9" ht="15.75" customHeight="1">
      <c r="A5" s="56">
        <v>2</v>
      </c>
      <c r="B5" s="32" t="s">
        <v>61</v>
      </c>
      <c r="C5" s="9" t="s">
        <v>62</v>
      </c>
      <c r="D5" s="9" t="s">
        <v>43</v>
      </c>
      <c r="E5" s="16">
        <v>108</v>
      </c>
      <c r="F5" s="16">
        <v>104</v>
      </c>
      <c r="G5" s="81">
        <f t="shared" si="0"/>
        <v>96.296296296296291</v>
      </c>
      <c r="H5" s="79">
        <v>98.2</v>
      </c>
      <c r="I5" s="39"/>
    </row>
    <row r="6" spans="1:9" ht="15.75" customHeight="1">
      <c r="A6" s="56">
        <v>3</v>
      </c>
      <c r="B6" s="32" t="s">
        <v>63</v>
      </c>
      <c r="C6" s="9" t="s">
        <v>45</v>
      </c>
      <c r="D6" s="9" t="s">
        <v>43</v>
      </c>
      <c r="E6" s="16">
        <v>117</v>
      </c>
      <c r="F6" s="16">
        <v>117</v>
      </c>
      <c r="G6" s="81">
        <f t="shared" si="0"/>
        <v>100</v>
      </c>
      <c r="H6" s="79">
        <v>97.5</v>
      </c>
      <c r="I6" s="39"/>
    </row>
    <row r="7" spans="1:9" ht="15.75" customHeight="1">
      <c r="A7" s="56">
        <v>4</v>
      </c>
      <c r="B7" s="32" t="s">
        <v>64</v>
      </c>
      <c r="C7" s="9" t="s">
        <v>19</v>
      </c>
      <c r="D7" s="9" t="s">
        <v>43</v>
      </c>
      <c r="E7" s="16">
        <v>114</v>
      </c>
      <c r="F7" s="16">
        <v>107</v>
      </c>
      <c r="G7" s="81">
        <f t="shared" si="0"/>
        <v>93.859649122807014</v>
      </c>
      <c r="H7" s="79">
        <v>97.2</v>
      </c>
      <c r="I7" s="39"/>
    </row>
    <row r="8" spans="1:9" ht="15.75" customHeight="1">
      <c r="A8" s="56">
        <v>5</v>
      </c>
      <c r="B8" s="32" t="s">
        <v>65</v>
      </c>
      <c r="C8" s="9" t="s">
        <v>46</v>
      </c>
      <c r="D8" s="9" t="s">
        <v>47</v>
      </c>
      <c r="E8" s="16">
        <v>108</v>
      </c>
      <c r="F8" s="16">
        <v>105</v>
      </c>
      <c r="G8" s="81">
        <f t="shared" si="0"/>
        <v>97.222222222222214</v>
      </c>
      <c r="H8" s="79">
        <v>96.8</v>
      </c>
      <c r="I8" s="39"/>
    </row>
    <row r="9" spans="1:9" ht="15.75" customHeight="1">
      <c r="A9" s="56">
        <v>6</v>
      </c>
      <c r="B9" s="32" t="s">
        <v>66</v>
      </c>
      <c r="C9" s="9" t="s">
        <v>13</v>
      </c>
      <c r="D9" s="9" t="s">
        <v>48</v>
      </c>
      <c r="E9" s="16">
        <v>120</v>
      </c>
      <c r="F9" s="16">
        <v>109</v>
      </c>
      <c r="G9" s="81">
        <f t="shared" si="0"/>
        <v>90.833333333333329</v>
      </c>
      <c r="H9" s="82">
        <v>96.7</v>
      </c>
      <c r="I9" s="39"/>
    </row>
    <row r="10" spans="1:9" ht="15.75" customHeight="1">
      <c r="A10" s="56">
        <v>7</v>
      </c>
      <c r="B10" s="32" t="s">
        <v>67</v>
      </c>
      <c r="C10" s="9" t="s">
        <v>27</v>
      </c>
      <c r="D10" s="9" t="s">
        <v>48</v>
      </c>
      <c r="E10" s="16">
        <v>119</v>
      </c>
      <c r="F10" s="16">
        <v>103</v>
      </c>
      <c r="G10" s="81">
        <f t="shared" si="0"/>
        <v>86.554621848739501</v>
      </c>
      <c r="H10" s="82">
        <v>95.7</v>
      </c>
      <c r="I10" s="39"/>
    </row>
    <row r="11" spans="1:9" ht="15.75" customHeight="1">
      <c r="A11" s="56">
        <v>8</v>
      </c>
      <c r="B11" s="32" t="s">
        <v>68</v>
      </c>
      <c r="C11" s="9" t="s">
        <v>25</v>
      </c>
      <c r="D11" s="9" t="s">
        <v>48</v>
      </c>
      <c r="E11" s="16">
        <v>124</v>
      </c>
      <c r="F11" s="16">
        <v>114</v>
      </c>
      <c r="G11" s="81">
        <f t="shared" si="0"/>
        <v>91.935483870967744</v>
      </c>
      <c r="H11" s="79">
        <v>95.7</v>
      </c>
      <c r="I11" s="39"/>
    </row>
    <row r="12" spans="1:9" ht="15.75" customHeight="1">
      <c r="A12" s="56">
        <v>9</v>
      </c>
      <c r="B12" s="32" t="s">
        <v>69</v>
      </c>
      <c r="C12" s="9" t="s">
        <v>49</v>
      </c>
      <c r="D12" s="9" t="s">
        <v>43</v>
      </c>
      <c r="E12" s="16">
        <v>114</v>
      </c>
      <c r="F12" s="16">
        <v>107</v>
      </c>
      <c r="G12" s="81">
        <f t="shared" si="0"/>
        <v>93.859649122807014</v>
      </c>
      <c r="H12" s="79">
        <v>93</v>
      </c>
      <c r="I12" s="39"/>
    </row>
    <row r="13" spans="1:9" ht="15.75" customHeight="1">
      <c r="A13" s="56">
        <v>10</v>
      </c>
      <c r="B13" s="32" t="s">
        <v>70</v>
      </c>
      <c r="C13" s="9" t="s">
        <v>18</v>
      </c>
      <c r="D13" s="9" t="s">
        <v>50</v>
      </c>
      <c r="E13" s="16">
        <v>41</v>
      </c>
      <c r="F13" s="16">
        <v>28</v>
      </c>
      <c r="G13" s="81">
        <f t="shared" si="0"/>
        <v>68.292682926829272</v>
      </c>
      <c r="H13" s="79">
        <v>88.5</v>
      </c>
      <c r="I13" s="39"/>
    </row>
    <row r="14" spans="1:9" ht="15.75" customHeight="1">
      <c r="A14" s="56">
        <v>11</v>
      </c>
      <c r="B14" s="32" t="s">
        <v>71</v>
      </c>
      <c r="C14" s="9" t="s">
        <v>51</v>
      </c>
      <c r="D14" s="9" t="s">
        <v>50</v>
      </c>
      <c r="E14" s="16">
        <v>29</v>
      </c>
      <c r="F14" s="16">
        <v>18</v>
      </c>
      <c r="G14" s="81">
        <f t="shared" si="0"/>
        <v>62.068965517241381</v>
      </c>
      <c r="H14" s="79">
        <v>54.5</v>
      </c>
      <c r="I14" s="39"/>
    </row>
    <row r="15" spans="1:9" ht="15.75" customHeight="1">
      <c r="A15" s="56">
        <v>12</v>
      </c>
      <c r="B15" s="32" t="s">
        <v>72</v>
      </c>
      <c r="C15" s="9" t="s">
        <v>26</v>
      </c>
      <c r="D15" s="9" t="s">
        <v>50</v>
      </c>
      <c r="E15" s="16">
        <v>66</v>
      </c>
      <c r="F15" s="16">
        <v>42</v>
      </c>
      <c r="G15" s="81">
        <f t="shared" si="0"/>
        <v>63.636363636363633</v>
      </c>
      <c r="H15" s="79">
        <v>48.5</v>
      </c>
      <c r="I15" s="39"/>
    </row>
    <row r="16" spans="1:9" ht="15.75" customHeight="1">
      <c r="A16" s="56">
        <v>13</v>
      </c>
      <c r="B16" s="32" t="s">
        <v>73</v>
      </c>
      <c r="C16" s="9" t="s">
        <v>52</v>
      </c>
      <c r="D16" s="9" t="s">
        <v>50</v>
      </c>
      <c r="E16" s="16">
        <v>34</v>
      </c>
      <c r="F16" s="16">
        <v>19</v>
      </c>
      <c r="G16" s="81">
        <f t="shared" si="0"/>
        <v>55.882352941176471</v>
      </c>
      <c r="H16" s="79">
        <v>46</v>
      </c>
      <c r="I16" s="39"/>
    </row>
    <row r="17" spans="1:10" ht="15.75" customHeight="1">
      <c r="A17" s="56"/>
      <c r="B17" s="32"/>
      <c r="C17" s="9" t="s">
        <v>53</v>
      </c>
      <c r="D17" s="9"/>
      <c r="E17" s="16">
        <f>SUM(E4:E16)</f>
        <v>1217</v>
      </c>
      <c r="F17" s="16">
        <f>SUM(F4:F16)</f>
        <v>1075</v>
      </c>
      <c r="G17" s="81">
        <f t="shared" si="0"/>
        <v>88.331963845521784</v>
      </c>
      <c r="H17" s="52">
        <v>90.8</v>
      </c>
      <c r="I17" s="39"/>
    </row>
    <row r="18" spans="1:10" ht="13.5" customHeight="1">
      <c r="A18" s="15"/>
      <c r="B18" s="15"/>
      <c r="C18" s="15"/>
      <c r="D18" s="15"/>
      <c r="E18" s="15"/>
      <c r="F18" s="15"/>
      <c r="G18" s="15"/>
      <c r="H18" s="15"/>
      <c r="I18" s="38"/>
      <c r="J18" s="38"/>
    </row>
    <row r="19" spans="1:10" ht="15.75" customHeight="1">
      <c r="A19" s="43" t="s">
        <v>74</v>
      </c>
      <c r="B19" s="69" t="s">
        <v>75</v>
      </c>
      <c r="C19" s="69" t="s">
        <v>39</v>
      </c>
      <c r="D19" s="59" t="s">
        <v>76</v>
      </c>
      <c r="E19" s="43" t="s">
        <v>77</v>
      </c>
      <c r="F19" s="67"/>
      <c r="G19" s="165" t="s">
        <v>78</v>
      </c>
      <c r="H19" s="166"/>
      <c r="I19" s="167" t="s">
        <v>79</v>
      </c>
      <c r="J19" s="168"/>
    </row>
    <row r="20" spans="1:10" ht="15.75" customHeight="1">
      <c r="A20" s="58" t="s">
        <v>80</v>
      </c>
      <c r="B20" s="1"/>
      <c r="C20" s="1"/>
      <c r="D20" s="27"/>
      <c r="E20" s="58"/>
      <c r="F20" s="65"/>
      <c r="G20" s="169" t="s">
        <v>81</v>
      </c>
      <c r="H20" s="170"/>
      <c r="I20" s="171" t="s">
        <v>59</v>
      </c>
      <c r="J20" s="172"/>
    </row>
    <row r="21" spans="1:10" ht="45.75" customHeight="1">
      <c r="A21" s="88"/>
      <c r="B21" s="75"/>
      <c r="C21" s="75"/>
      <c r="D21" s="45"/>
      <c r="E21" s="4"/>
      <c r="F21" s="41" t="s">
        <v>82</v>
      </c>
      <c r="G21" s="158"/>
      <c r="H21" s="159"/>
      <c r="I21" s="158"/>
      <c r="J21" s="159"/>
    </row>
    <row r="22" spans="1:10" ht="16.5" customHeight="1">
      <c r="A22" s="37"/>
      <c r="B22" s="153"/>
      <c r="C22" s="155"/>
      <c r="D22" s="64" t="s">
        <v>83</v>
      </c>
      <c r="E22" s="64" t="s">
        <v>83</v>
      </c>
      <c r="F22" s="64"/>
      <c r="G22" s="42"/>
      <c r="H22" s="160"/>
      <c r="I22" s="161"/>
      <c r="J22" s="29"/>
    </row>
    <row r="23" spans="1:10" ht="18.75" customHeight="1">
      <c r="A23" s="37">
        <v>1</v>
      </c>
      <c r="B23" s="83" t="s">
        <v>84</v>
      </c>
      <c r="C23" s="14" t="s">
        <v>43</v>
      </c>
      <c r="D23" s="36">
        <v>112</v>
      </c>
      <c r="E23" s="36">
        <v>112</v>
      </c>
      <c r="F23" s="90">
        <v>0</v>
      </c>
      <c r="G23" s="143">
        <v>100</v>
      </c>
      <c r="H23" s="145"/>
      <c r="I23" s="153">
        <v>97.5</v>
      </c>
      <c r="J23" s="155"/>
    </row>
    <row r="24" spans="1:10" ht="18.75" customHeight="1">
      <c r="A24" s="37">
        <v>2</v>
      </c>
      <c r="B24" s="83" t="s">
        <v>62</v>
      </c>
      <c r="C24" s="14" t="s">
        <v>43</v>
      </c>
      <c r="D24" s="36">
        <v>103</v>
      </c>
      <c r="E24" s="36">
        <v>101</v>
      </c>
      <c r="F24" s="90">
        <v>2</v>
      </c>
      <c r="G24" s="143">
        <v>98.1</v>
      </c>
      <c r="H24" s="145"/>
      <c r="I24" s="153">
        <v>98.2</v>
      </c>
      <c r="J24" s="155"/>
    </row>
    <row r="25" spans="1:10" ht="18.75" customHeight="1">
      <c r="A25" s="37">
        <v>3</v>
      </c>
      <c r="B25" s="83" t="s">
        <v>46</v>
      </c>
      <c r="C25" s="14" t="s">
        <v>47</v>
      </c>
      <c r="D25" s="36">
        <v>108</v>
      </c>
      <c r="E25" s="36">
        <v>105</v>
      </c>
      <c r="F25" s="90">
        <v>3</v>
      </c>
      <c r="G25" s="143">
        <v>97.2</v>
      </c>
      <c r="H25" s="145"/>
      <c r="I25" s="153">
        <v>96.8</v>
      </c>
      <c r="J25" s="155"/>
    </row>
    <row r="26" spans="1:10" ht="18.75" customHeight="1">
      <c r="A26" s="37">
        <v>4</v>
      </c>
      <c r="B26" s="83" t="s">
        <v>19</v>
      </c>
      <c r="C26" s="14" t="s">
        <v>43</v>
      </c>
      <c r="D26" s="36">
        <v>112</v>
      </c>
      <c r="E26" s="36">
        <v>107</v>
      </c>
      <c r="F26" s="90">
        <v>5</v>
      </c>
      <c r="G26" s="143">
        <v>95.5</v>
      </c>
      <c r="H26" s="145"/>
      <c r="I26" s="153">
        <v>97.2</v>
      </c>
      <c r="J26" s="155"/>
    </row>
    <row r="27" spans="1:10" ht="18.75" customHeight="1">
      <c r="A27" s="37">
        <v>5</v>
      </c>
      <c r="B27" s="83" t="s">
        <v>85</v>
      </c>
      <c r="C27" s="14" t="s">
        <v>43</v>
      </c>
      <c r="D27" s="36">
        <v>113</v>
      </c>
      <c r="E27" s="36">
        <v>107</v>
      </c>
      <c r="F27" s="90">
        <v>6</v>
      </c>
      <c r="G27" s="143">
        <v>94.7</v>
      </c>
      <c r="H27" s="145"/>
      <c r="I27" s="153">
        <v>93</v>
      </c>
      <c r="J27" s="155"/>
    </row>
    <row r="28" spans="1:10" ht="18.75" customHeight="1">
      <c r="A28" s="37">
        <v>6</v>
      </c>
      <c r="B28" s="83" t="s">
        <v>25</v>
      </c>
      <c r="C28" s="14" t="s">
        <v>48</v>
      </c>
      <c r="D28" s="36">
        <v>120</v>
      </c>
      <c r="E28" s="36">
        <v>111</v>
      </c>
      <c r="F28" s="90">
        <v>9</v>
      </c>
      <c r="G28" s="143">
        <v>92.5</v>
      </c>
      <c r="H28" s="145"/>
      <c r="I28" s="153">
        <v>95.7</v>
      </c>
      <c r="J28" s="155"/>
    </row>
    <row r="29" spans="1:10" ht="18.75" customHeight="1">
      <c r="A29" s="37">
        <v>7</v>
      </c>
      <c r="B29" s="83" t="s">
        <v>13</v>
      </c>
      <c r="C29" s="14" t="s">
        <v>48</v>
      </c>
      <c r="D29" s="36">
        <v>117</v>
      </c>
      <c r="E29" s="36">
        <v>109</v>
      </c>
      <c r="F29" s="90">
        <v>8</v>
      </c>
      <c r="G29" s="143">
        <v>92.2</v>
      </c>
      <c r="H29" s="145"/>
      <c r="I29" s="153">
        <v>96.7</v>
      </c>
      <c r="J29" s="155"/>
    </row>
    <row r="30" spans="1:10" ht="18.75" customHeight="1">
      <c r="A30" s="37">
        <v>8</v>
      </c>
      <c r="B30" s="83" t="s">
        <v>27</v>
      </c>
      <c r="C30" s="14" t="s">
        <v>48</v>
      </c>
      <c r="D30" s="36">
        <v>119</v>
      </c>
      <c r="E30" s="36">
        <v>103</v>
      </c>
      <c r="F30" s="90">
        <v>16</v>
      </c>
      <c r="G30" s="143">
        <v>86.6</v>
      </c>
      <c r="H30" s="145"/>
      <c r="I30" s="153">
        <v>95.7</v>
      </c>
      <c r="J30" s="155"/>
    </row>
    <row r="31" spans="1:10" ht="18.75" customHeight="1">
      <c r="A31" s="37">
        <v>9</v>
      </c>
      <c r="B31" s="83" t="s">
        <v>29</v>
      </c>
      <c r="C31" s="14" t="s">
        <v>43</v>
      </c>
      <c r="D31" s="36">
        <v>118</v>
      </c>
      <c r="E31" s="36">
        <v>100</v>
      </c>
      <c r="F31" s="90">
        <v>18</v>
      </c>
      <c r="G31" s="143">
        <v>84.7</v>
      </c>
      <c r="H31" s="145"/>
      <c r="I31" s="153">
        <v>99.1</v>
      </c>
      <c r="J31" s="155"/>
    </row>
    <row r="32" spans="1:10" ht="19.5" customHeight="1">
      <c r="A32" s="73">
        <v>10</v>
      </c>
      <c r="B32" s="5" t="s">
        <v>18</v>
      </c>
      <c r="C32" s="89" t="s">
        <v>50</v>
      </c>
      <c r="D32" s="60">
        <v>41</v>
      </c>
      <c r="E32" s="60">
        <v>28</v>
      </c>
      <c r="F32" s="97">
        <v>13</v>
      </c>
      <c r="G32" s="146">
        <v>68.3</v>
      </c>
      <c r="H32" s="148"/>
      <c r="I32" s="151">
        <v>88.5</v>
      </c>
      <c r="J32" s="152"/>
    </row>
    <row r="33" spans="1:10" ht="19.5" customHeight="1">
      <c r="A33" s="73">
        <v>11</v>
      </c>
      <c r="B33" s="5" t="s">
        <v>26</v>
      </c>
      <c r="C33" s="89" t="s">
        <v>50</v>
      </c>
      <c r="D33" s="60">
        <v>66</v>
      </c>
      <c r="E33" s="60">
        <v>42</v>
      </c>
      <c r="F33" s="97">
        <v>24</v>
      </c>
      <c r="G33" s="146">
        <v>63.6</v>
      </c>
      <c r="H33" s="148"/>
      <c r="I33" s="151">
        <v>48.5</v>
      </c>
      <c r="J33" s="152"/>
    </row>
    <row r="34" spans="1:10" ht="19.5" customHeight="1">
      <c r="A34" s="73">
        <v>12</v>
      </c>
      <c r="B34" s="5" t="s">
        <v>51</v>
      </c>
      <c r="C34" s="89" t="s">
        <v>50</v>
      </c>
      <c r="D34" s="60">
        <v>29</v>
      </c>
      <c r="E34" s="60">
        <v>18</v>
      </c>
      <c r="F34" s="97">
        <v>11</v>
      </c>
      <c r="G34" s="146">
        <v>62.1</v>
      </c>
      <c r="H34" s="148"/>
      <c r="I34" s="151">
        <v>54.5</v>
      </c>
      <c r="J34" s="152"/>
    </row>
    <row r="35" spans="1:10" ht="19.5" customHeight="1">
      <c r="A35" s="73">
        <v>13</v>
      </c>
      <c r="B35" s="5" t="s">
        <v>52</v>
      </c>
      <c r="C35" s="89" t="s">
        <v>50</v>
      </c>
      <c r="D35" s="60">
        <v>34</v>
      </c>
      <c r="E35" s="60">
        <v>19</v>
      </c>
      <c r="F35" s="97">
        <v>15</v>
      </c>
      <c r="G35" s="146">
        <v>55.9</v>
      </c>
      <c r="H35" s="148"/>
      <c r="I35" s="151">
        <v>46</v>
      </c>
      <c r="J35" s="152"/>
    </row>
    <row r="36" spans="1:10" ht="19.5" customHeight="1">
      <c r="A36" s="146" t="s">
        <v>86</v>
      </c>
      <c r="B36" s="147"/>
      <c r="C36" s="148"/>
      <c r="D36" s="60">
        <v>1192</v>
      </c>
      <c r="E36" s="60">
        <v>1062</v>
      </c>
      <c r="F36" s="97">
        <v>130</v>
      </c>
      <c r="G36" s="149">
        <v>89</v>
      </c>
      <c r="H36" s="150"/>
      <c r="I36" s="151">
        <v>90.8</v>
      </c>
      <c r="J36" s="152"/>
    </row>
    <row r="37" spans="1:10" ht="18.75" customHeight="1">
      <c r="A37" s="36"/>
      <c r="B37" s="153" t="s">
        <v>87</v>
      </c>
      <c r="C37" s="154"/>
      <c r="D37" s="154"/>
      <c r="E37" s="155"/>
      <c r="F37" s="36">
        <v>57</v>
      </c>
      <c r="G37" s="156"/>
      <c r="H37" s="157"/>
      <c r="I37" s="156">
        <v>53.1</v>
      </c>
      <c r="J37" s="157"/>
    </row>
  </sheetData>
  <mergeCells count="42">
    <mergeCell ref="C1:H1"/>
    <mergeCell ref="C2:H2"/>
    <mergeCell ref="G19:H19"/>
    <mergeCell ref="I19:J19"/>
    <mergeCell ref="G20:H20"/>
    <mergeCell ref="I20:J20"/>
    <mergeCell ref="G21:H21"/>
    <mergeCell ref="I21:J21"/>
    <mergeCell ref="B22:C22"/>
    <mergeCell ref="H22:I22"/>
    <mergeCell ref="G23:H23"/>
    <mergeCell ref="I23:J23"/>
    <mergeCell ref="G24:H24"/>
    <mergeCell ref="I24:J24"/>
    <mergeCell ref="G25:H25"/>
    <mergeCell ref="I25:J25"/>
    <mergeCell ref="G26:H26"/>
    <mergeCell ref="I26:J26"/>
    <mergeCell ref="G27:H27"/>
    <mergeCell ref="I27:J27"/>
    <mergeCell ref="G28:H28"/>
    <mergeCell ref="I28:J28"/>
    <mergeCell ref="G29:H29"/>
    <mergeCell ref="I29:J29"/>
    <mergeCell ref="G30:H30"/>
    <mergeCell ref="I30:J30"/>
    <mergeCell ref="G31:H31"/>
    <mergeCell ref="I31:J31"/>
    <mergeCell ref="G32:H32"/>
    <mergeCell ref="I32:J32"/>
    <mergeCell ref="G33:H33"/>
    <mergeCell ref="I33:J33"/>
    <mergeCell ref="G34:H34"/>
    <mergeCell ref="I34:J34"/>
    <mergeCell ref="G35:H35"/>
    <mergeCell ref="I35:J35"/>
    <mergeCell ref="A36:C36"/>
    <mergeCell ref="G36:H36"/>
    <mergeCell ref="I36:J36"/>
    <mergeCell ref="B37:E37"/>
    <mergeCell ref="G37:H37"/>
    <mergeCell ref="I37:J3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7"/>
  <sheetViews>
    <sheetView workbookViewId="0"/>
  </sheetViews>
  <sheetFormatPr defaultColWidth="9.140625" defaultRowHeight="12.75" customHeight="1"/>
  <sheetData>
    <row r="1" spans="1:6" ht="14.25" customHeight="1">
      <c r="A1" s="61"/>
      <c r="B1" s="142" t="s">
        <v>88</v>
      </c>
      <c r="C1" s="142"/>
      <c r="D1" s="142"/>
      <c r="E1" s="142"/>
      <c r="F1" s="142"/>
    </row>
    <row r="2" spans="1:6" ht="25.5" customHeight="1">
      <c r="A2" s="61" t="s">
        <v>2</v>
      </c>
      <c r="B2" s="12" t="s">
        <v>3</v>
      </c>
      <c r="C2" s="12" t="s">
        <v>39</v>
      </c>
      <c r="D2" s="62" t="s">
        <v>5</v>
      </c>
      <c r="E2" s="12" t="s">
        <v>40</v>
      </c>
      <c r="F2" s="23" t="s">
        <v>89</v>
      </c>
    </row>
    <row r="3" spans="1:6" ht="15" customHeight="1">
      <c r="A3" s="10">
        <v>1</v>
      </c>
      <c r="B3" s="61" t="s">
        <v>29</v>
      </c>
      <c r="C3" s="61" t="s">
        <v>43</v>
      </c>
      <c r="D3" s="74">
        <v>116</v>
      </c>
      <c r="E3" s="74">
        <v>115</v>
      </c>
      <c r="F3" s="49">
        <v>99.1</v>
      </c>
    </row>
    <row r="4" spans="1:6" ht="15" customHeight="1">
      <c r="A4" s="10">
        <v>2</v>
      </c>
      <c r="B4" s="61" t="s">
        <v>44</v>
      </c>
      <c r="C4" s="61" t="s">
        <v>43</v>
      </c>
      <c r="D4" s="74">
        <v>108</v>
      </c>
      <c r="E4" s="74">
        <v>107</v>
      </c>
      <c r="F4" s="49">
        <v>99.1</v>
      </c>
    </row>
    <row r="5" spans="1:6" ht="15" customHeight="1">
      <c r="A5" s="10">
        <v>3</v>
      </c>
      <c r="B5" s="61" t="s">
        <v>45</v>
      </c>
      <c r="C5" s="61" t="s">
        <v>43</v>
      </c>
      <c r="D5" s="74">
        <v>183</v>
      </c>
      <c r="E5" s="74">
        <v>183</v>
      </c>
      <c r="F5" s="49">
        <v>100</v>
      </c>
    </row>
    <row r="6" spans="1:6" ht="15" customHeight="1">
      <c r="A6" s="10">
        <v>4</v>
      </c>
      <c r="B6" s="61" t="s">
        <v>19</v>
      </c>
      <c r="C6" s="61" t="s">
        <v>43</v>
      </c>
      <c r="D6" s="74">
        <v>115</v>
      </c>
      <c r="E6" s="74">
        <v>109</v>
      </c>
      <c r="F6" s="49">
        <v>94.8</v>
      </c>
    </row>
    <row r="7" spans="1:6" ht="15" customHeight="1">
      <c r="A7" s="10">
        <v>5</v>
      </c>
      <c r="B7" s="61" t="s">
        <v>46</v>
      </c>
      <c r="C7" s="61" t="s">
        <v>47</v>
      </c>
      <c r="D7" s="74">
        <v>110</v>
      </c>
      <c r="E7" s="74">
        <v>110</v>
      </c>
      <c r="F7" s="49">
        <v>100</v>
      </c>
    </row>
    <row r="8" spans="1:6" ht="15" customHeight="1">
      <c r="A8" s="10">
        <v>6</v>
      </c>
      <c r="B8" s="61" t="s">
        <v>13</v>
      </c>
      <c r="C8" s="61" t="s">
        <v>48</v>
      </c>
      <c r="D8" s="74">
        <v>113</v>
      </c>
      <c r="E8" s="74">
        <v>109</v>
      </c>
      <c r="F8" s="49">
        <v>96.5</v>
      </c>
    </row>
    <row r="9" spans="1:6" ht="15" customHeight="1">
      <c r="A9" s="10">
        <v>7</v>
      </c>
      <c r="B9" s="61" t="s">
        <v>27</v>
      </c>
      <c r="C9" s="61" t="s">
        <v>48</v>
      </c>
      <c r="D9" s="74">
        <v>119</v>
      </c>
      <c r="E9" s="74">
        <v>112</v>
      </c>
      <c r="F9" s="49">
        <v>94.1</v>
      </c>
    </row>
    <row r="10" spans="1:6" ht="15" customHeight="1">
      <c r="A10" s="10">
        <v>8</v>
      </c>
      <c r="B10" s="61" t="s">
        <v>25</v>
      </c>
      <c r="C10" s="61" t="s">
        <v>48</v>
      </c>
      <c r="D10" s="74">
        <v>117</v>
      </c>
      <c r="E10" s="74">
        <v>114</v>
      </c>
      <c r="F10" s="49">
        <v>97.4</v>
      </c>
    </row>
    <row r="11" spans="1:6" ht="15" customHeight="1">
      <c r="A11" s="10">
        <v>9</v>
      </c>
      <c r="B11" s="61" t="s">
        <v>49</v>
      </c>
      <c r="C11" s="61" t="s">
        <v>43</v>
      </c>
      <c r="D11" s="74">
        <v>117</v>
      </c>
      <c r="E11" s="74">
        <v>116</v>
      </c>
      <c r="F11" s="49">
        <v>99.1</v>
      </c>
    </row>
    <row r="12" spans="1:6" ht="15" customHeight="1">
      <c r="A12" s="10">
        <v>10</v>
      </c>
      <c r="B12" s="61" t="s">
        <v>18</v>
      </c>
      <c r="C12" s="61" t="s">
        <v>50</v>
      </c>
      <c r="D12" s="74">
        <v>61</v>
      </c>
      <c r="E12" s="74">
        <v>48</v>
      </c>
      <c r="F12" s="49">
        <v>78.7</v>
      </c>
    </row>
    <row r="13" spans="1:6" ht="15" customHeight="1">
      <c r="A13" s="10">
        <v>11</v>
      </c>
      <c r="B13" s="61" t="s">
        <v>51</v>
      </c>
      <c r="C13" s="61" t="s">
        <v>50</v>
      </c>
      <c r="D13" s="74">
        <v>70</v>
      </c>
      <c r="E13" s="74">
        <v>56</v>
      </c>
      <c r="F13" s="49">
        <v>80</v>
      </c>
    </row>
    <row r="14" spans="1:6" ht="15" customHeight="1">
      <c r="A14" s="10">
        <v>12</v>
      </c>
      <c r="B14" s="61" t="s">
        <v>26</v>
      </c>
      <c r="C14" s="61" t="s">
        <v>50</v>
      </c>
      <c r="D14" s="74">
        <v>44</v>
      </c>
      <c r="E14" s="74">
        <v>37</v>
      </c>
      <c r="F14" s="49">
        <v>84.1</v>
      </c>
    </row>
    <row r="15" spans="1:6" ht="15" customHeight="1">
      <c r="A15" s="10">
        <v>13</v>
      </c>
      <c r="B15" s="61" t="s">
        <v>52</v>
      </c>
      <c r="C15" s="61" t="s">
        <v>50</v>
      </c>
      <c r="D15" s="74">
        <v>31</v>
      </c>
      <c r="E15" s="74">
        <v>13</v>
      </c>
      <c r="F15" s="49">
        <v>41.9</v>
      </c>
    </row>
    <row r="16" spans="1:6" ht="15" customHeight="1">
      <c r="A16" s="61"/>
      <c r="B16" s="61" t="s">
        <v>53</v>
      </c>
      <c r="C16" s="61"/>
      <c r="D16" s="72">
        <f>SUM(D3:D15)</f>
        <v>1304</v>
      </c>
      <c r="E16" s="72">
        <f>SUM(E3:E15)</f>
        <v>1229</v>
      </c>
      <c r="F16" s="99">
        <f>(E16/D16)*100</f>
        <v>94.248466257668724</v>
      </c>
    </row>
    <row r="17" spans="1:6">
      <c r="A17" s="3"/>
      <c r="B17" s="3"/>
      <c r="C17" s="3"/>
      <c r="D17" s="3"/>
      <c r="E17" s="3"/>
      <c r="F17" s="3"/>
    </row>
  </sheetData>
  <mergeCells count="1">
    <mergeCell ref="B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33"/>
  <sheetViews>
    <sheetView topLeftCell="A7" workbookViewId="0">
      <selection activeCell="A20" sqref="A20:D33"/>
    </sheetView>
  </sheetViews>
  <sheetFormatPr defaultColWidth="9.140625" defaultRowHeight="12.75" customHeight="1"/>
  <cols>
    <col min="6" max="6" width="18.28515625" customWidth="1"/>
  </cols>
  <sheetData>
    <row r="1" spans="1:6" ht="18" customHeight="1">
      <c r="A1" s="173" t="s">
        <v>90</v>
      </c>
      <c r="B1" s="173"/>
      <c r="C1" s="173"/>
      <c r="D1" s="173"/>
      <c r="E1" s="173"/>
      <c r="F1" s="173"/>
    </row>
    <row r="2" spans="1:6" ht="22.5" customHeight="1">
      <c r="A2" s="61"/>
      <c r="B2" s="61" t="s">
        <v>3</v>
      </c>
      <c r="C2" s="55" t="s">
        <v>39</v>
      </c>
      <c r="D2" s="25" t="s">
        <v>91</v>
      </c>
      <c r="E2" s="92" t="s">
        <v>92</v>
      </c>
      <c r="F2" s="25" t="s">
        <v>93</v>
      </c>
    </row>
    <row r="3" spans="1:6" ht="14.25" customHeight="1">
      <c r="A3" s="12">
        <v>1</v>
      </c>
      <c r="B3" s="61" t="s">
        <v>45</v>
      </c>
      <c r="C3" s="12" t="s">
        <v>43</v>
      </c>
      <c r="D3" s="24">
        <v>182</v>
      </c>
      <c r="E3" s="24">
        <v>179</v>
      </c>
      <c r="F3" s="24">
        <v>98.35</v>
      </c>
    </row>
    <row r="4" spans="1:6" ht="14.25" customHeight="1">
      <c r="A4" s="12">
        <v>2</v>
      </c>
      <c r="B4" s="61" t="s">
        <v>46</v>
      </c>
      <c r="C4" s="12" t="s">
        <v>47</v>
      </c>
      <c r="D4" s="24">
        <v>108</v>
      </c>
      <c r="E4" s="24">
        <v>108</v>
      </c>
      <c r="F4" s="24">
        <v>100</v>
      </c>
    </row>
    <row r="5" spans="1:6" ht="14.25" customHeight="1">
      <c r="A5" s="12">
        <v>3</v>
      </c>
      <c r="B5" s="61" t="s">
        <v>23</v>
      </c>
      <c r="C5" s="12" t="s">
        <v>43</v>
      </c>
      <c r="D5" s="24">
        <v>96</v>
      </c>
      <c r="E5" s="24">
        <v>96</v>
      </c>
      <c r="F5" s="24">
        <v>100</v>
      </c>
    </row>
    <row r="6" spans="1:6" ht="14.25" customHeight="1">
      <c r="A6" s="12">
        <v>4</v>
      </c>
      <c r="B6" s="61" t="s">
        <v>94</v>
      </c>
      <c r="C6" s="12" t="s">
        <v>48</v>
      </c>
      <c r="D6" s="24">
        <v>110</v>
      </c>
      <c r="E6" s="24">
        <v>108</v>
      </c>
      <c r="F6" s="24">
        <v>98.18</v>
      </c>
    </row>
    <row r="7" spans="1:6" ht="14.25" customHeight="1">
      <c r="A7" s="12">
        <v>5</v>
      </c>
      <c r="B7" s="61" t="s">
        <v>19</v>
      </c>
      <c r="C7" s="12" t="s">
        <v>43</v>
      </c>
      <c r="D7" s="24">
        <v>100</v>
      </c>
      <c r="E7" s="24">
        <v>91</v>
      </c>
      <c r="F7" s="24">
        <v>91</v>
      </c>
    </row>
    <row r="8" spans="1:6" ht="14.25" customHeight="1">
      <c r="A8" s="12">
        <v>6</v>
      </c>
      <c r="B8" s="61" t="s">
        <v>25</v>
      </c>
      <c r="C8" s="12" t="s">
        <v>48</v>
      </c>
      <c r="D8" s="24">
        <v>116</v>
      </c>
      <c r="E8" s="24">
        <v>116</v>
      </c>
      <c r="F8" s="24">
        <v>100</v>
      </c>
    </row>
    <row r="9" spans="1:6" ht="14.25" customHeight="1">
      <c r="A9" s="12">
        <v>7</v>
      </c>
      <c r="B9" s="61" t="s">
        <v>95</v>
      </c>
      <c r="C9" s="12" t="s">
        <v>43</v>
      </c>
      <c r="D9" s="24">
        <v>117</v>
      </c>
      <c r="E9" s="24">
        <v>111</v>
      </c>
      <c r="F9" s="24">
        <v>94.87</v>
      </c>
    </row>
    <row r="10" spans="1:6" ht="14.25" customHeight="1">
      <c r="A10" s="12">
        <v>8</v>
      </c>
      <c r="B10" s="61" t="s">
        <v>27</v>
      </c>
      <c r="C10" s="12" t="s">
        <v>48</v>
      </c>
      <c r="D10" s="24">
        <v>114</v>
      </c>
      <c r="E10" s="24">
        <v>110</v>
      </c>
      <c r="F10" s="24">
        <v>96.49</v>
      </c>
    </row>
    <row r="11" spans="1:6" ht="14.25" customHeight="1">
      <c r="A11" s="12">
        <v>9</v>
      </c>
      <c r="B11" s="61" t="s">
        <v>29</v>
      </c>
      <c r="C11" s="12" t="s">
        <v>43</v>
      </c>
      <c r="D11" s="24">
        <v>111</v>
      </c>
      <c r="E11" s="24">
        <v>100</v>
      </c>
      <c r="F11" s="24">
        <v>90.09</v>
      </c>
    </row>
    <row r="12" spans="1:6" ht="15" customHeight="1">
      <c r="A12" s="96"/>
      <c r="B12" s="78"/>
      <c r="C12" s="22" t="s">
        <v>53</v>
      </c>
      <c r="D12" s="44">
        <v>1054</v>
      </c>
      <c r="E12" s="44">
        <v>1019</v>
      </c>
      <c r="F12" s="44">
        <v>96.68</v>
      </c>
    </row>
    <row r="13" spans="1:6" ht="14.25" customHeight="1">
      <c r="A13" s="12">
        <v>10</v>
      </c>
      <c r="B13" s="61" t="s">
        <v>18</v>
      </c>
      <c r="C13" s="12" t="s">
        <v>43</v>
      </c>
      <c r="D13" s="24">
        <v>54</v>
      </c>
      <c r="E13" s="24">
        <v>41</v>
      </c>
      <c r="F13" s="24">
        <v>75.930000000000007</v>
      </c>
    </row>
    <row r="14" spans="1:6" ht="14.25" customHeight="1">
      <c r="A14" s="12">
        <v>11</v>
      </c>
      <c r="B14" s="61" t="s">
        <v>26</v>
      </c>
      <c r="C14" s="12" t="s">
        <v>43</v>
      </c>
      <c r="D14" s="24">
        <v>56</v>
      </c>
      <c r="E14" s="24">
        <v>47</v>
      </c>
      <c r="F14" s="24">
        <v>83.93</v>
      </c>
    </row>
    <row r="15" spans="1:6" ht="14.25" customHeight="1">
      <c r="A15" s="12">
        <v>12</v>
      </c>
      <c r="B15" s="61" t="s">
        <v>51</v>
      </c>
      <c r="C15" s="12" t="s">
        <v>43</v>
      </c>
      <c r="D15" s="24">
        <v>67</v>
      </c>
      <c r="E15" s="24">
        <v>66</v>
      </c>
      <c r="F15" s="24">
        <v>98.51</v>
      </c>
    </row>
    <row r="16" spans="1:6" ht="14.25" customHeight="1">
      <c r="A16" s="12">
        <v>13</v>
      </c>
      <c r="B16" s="61" t="s">
        <v>96</v>
      </c>
      <c r="C16" s="12" t="s">
        <v>43</v>
      </c>
      <c r="D16" s="24">
        <v>20</v>
      </c>
      <c r="E16" s="24">
        <v>6</v>
      </c>
      <c r="F16" s="24">
        <v>30</v>
      </c>
    </row>
    <row r="17" spans="1:6" ht="15" customHeight="1">
      <c r="A17" s="96"/>
      <c r="B17" s="96"/>
      <c r="C17" s="22" t="s">
        <v>53</v>
      </c>
      <c r="D17" s="44">
        <v>197</v>
      </c>
      <c r="E17" s="44">
        <v>160</v>
      </c>
      <c r="F17" s="44">
        <v>81.22</v>
      </c>
    </row>
    <row r="18" spans="1:6" ht="15" customHeight="1">
      <c r="A18" s="96"/>
      <c r="B18" s="12" t="s">
        <v>97</v>
      </c>
      <c r="C18" s="95"/>
      <c r="D18" s="47">
        <v>1251</v>
      </c>
      <c r="E18" s="47">
        <v>1179</v>
      </c>
      <c r="F18" s="101">
        <v>94.24</v>
      </c>
    </row>
    <row r="19" spans="1:6">
      <c r="A19" s="3"/>
      <c r="B19" s="3"/>
      <c r="C19" s="3"/>
      <c r="D19" s="3"/>
      <c r="E19" s="3"/>
      <c r="F19" s="3"/>
    </row>
    <row r="20" spans="1:6">
      <c r="A20" s="86" t="s">
        <v>98</v>
      </c>
      <c r="D20" s="86" t="s">
        <v>99</v>
      </c>
    </row>
    <row r="21" spans="1:6">
      <c r="A21" s="86" t="s">
        <v>100</v>
      </c>
      <c r="B21" s="86" t="s">
        <v>101</v>
      </c>
      <c r="C21" s="86" t="s">
        <v>100</v>
      </c>
      <c r="D21" s="86" t="s">
        <v>101</v>
      </c>
    </row>
    <row r="22" spans="1:6">
      <c r="A22" s="76">
        <v>2001</v>
      </c>
      <c r="B22" s="76">
        <v>85.6</v>
      </c>
      <c r="C22" s="76">
        <v>2001</v>
      </c>
      <c r="D22" s="40">
        <v>96</v>
      </c>
    </row>
    <row r="23" spans="1:6">
      <c r="A23" s="76">
        <v>2002</v>
      </c>
      <c r="B23" s="76">
        <v>85.8</v>
      </c>
      <c r="C23" s="76">
        <v>2002</v>
      </c>
      <c r="D23" s="40">
        <v>98</v>
      </c>
    </row>
    <row r="24" spans="1:6">
      <c r="A24" s="76">
        <v>2003</v>
      </c>
      <c r="B24" s="40">
        <v>82</v>
      </c>
      <c r="C24" s="76">
        <v>2003</v>
      </c>
      <c r="D24" s="40">
        <v>98</v>
      </c>
    </row>
    <row r="25" spans="1:6">
      <c r="A25" s="76">
        <v>2004</v>
      </c>
      <c r="B25" s="76">
        <v>85.6</v>
      </c>
      <c r="C25" s="76">
        <v>2004</v>
      </c>
      <c r="D25" s="76">
        <v>98.5</v>
      </c>
    </row>
    <row r="26" spans="1:6">
      <c r="A26" s="76">
        <v>2005</v>
      </c>
      <c r="B26" s="76">
        <v>90.8</v>
      </c>
      <c r="C26" s="76">
        <v>2005</v>
      </c>
      <c r="D26" s="76">
        <v>98.3</v>
      </c>
    </row>
    <row r="27" spans="1:6">
      <c r="A27" s="76">
        <v>2006</v>
      </c>
      <c r="B27" s="40">
        <v>89</v>
      </c>
      <c r="C27" s="76">
        <v>2006</v>
      </c>
      <c r="D27" s="76">
        <v>98.4</v>
      </c>
    </row>
    <row r="28" spans="1:6" ht="12.75" customHeight="1">
      <c r="A28">
        <v>2007</v>
      </c>
      <c r="B28">
        <v>94.2</v>
      </c>
      <c r="C28">
        <v>2007</v>
      </c>
    </row>
    <row r="29" spans="1:6" ht="12.75" customHeight="1">
      <c r="A29">
        <v>2008</v>
      </c>
      <c r="B29">
        <v>94.24</v>
      </c>
      <c r="C29">
        <v>2008</v>
      </c>
    </row>
    <row r="30" spans="1:6" ht="12.75" customHeight="1">
      <c r="A30">
        <v>2009</v>
      </c>
      <c r="B30">
        <v>92.1</v>
      </c>
      <c r="C30">
        <v>2009</v>
      </c>
    </row>
    <row r="31" spans="1:6" ht="12.75" customHeight="1">
      <c r="A31">
        <v>2010</v>
      </c>
      <c r="B31">
        <v>93.4</v>
      </c>
      <c r="C31">
        <v>2010</v>
      </c>
    </row>
    <row r="32" spans="1:6" ht="12.75" customHeight="1">
      <c r="A32">
        <v>2011</v>
      </c>
      <c r="B32">
        <v>95.9</v>
      </c>
      <c r="C32">
        <v>2011</v>
      </c>
    </row>
    <row r="33" spans="1:3" ht="12.75" customHeight="1">
      <c r="A33">
        <v>2012</v>
      </c>
      <c r="B33">
        <v>91.4</v>
      </c>
      <c r="C33">
        <v>2012</v>
      </c>
    </row>
  </sheetData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23"/>
  <sheetViews>
    <sheetView topLeftCell="A4" workbookViewId="0">
      <selection activeCell="A30" sqref="A30"/>
    </sheetView>
  </sheetViews>
  <sheetFormatPr defaultColWidth="9.140625" defaultRowHeight="12.75" customHeight="1"/>
  <cols>
    <col min="1" max="1" width="27" customWidth="1"/>
    <col min="2" max="2" width="0" hidden="1"/>
    <col min="3" max="3" width="8.140625" customWidth="1"/>
    <col min="4" max="4" width="5.140625" bestFit="1" customWidth="1"/>
    <col min="5" max="5" width="5.5703125" customWidth="1"/>
    <col min="6" max="6" width="4.28515625" customWidth="1"/>
    <col min="7" max="7" width="8.85546875" customWidth="1"/>
    <col min="8" max="8" width="6.28515625" customWidth="1"/>
    <col min="9" max="9" width="7.140625" customWidth="1"/>
    <col min="10" max="10" width="8" customWidth="1"/>
    <col min="11" max="11" width="5.5703125" customWidth="1"/>
  </cols>
  <sheetData>
    <row r="1" spans="1:11" ht="20.25" customHeight="1">
      <c r="A1" s="174" t="s">
        <v>102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pans="1:11" ht="20.25" customHeight="1">
      <c r="A2" s="174" t="s">
        <v>103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</row>
    <row r="3" spans="1:11" ht="45" customHeight="1">
      <c r="A3" s="12" t="s">
        <v>104</v>
      </c>
      <c r="B3" s="61"/>
      <c r="C3" s="12" t="s">
        <v>76</v>
      </c>
      <c r="D3" s="175" t="s">
        <v>105</v>
      </c>
      <c r="E3" s="175"/>
      <c r="F3" s="175"/>
      <c r="G3" s="175"/>
      <c r="H3" s="25" t="s">
        <v>106</v>
      </c>
      <c r="I3" s="62" t="s">
        <v>107</v>
      </c>
      <c r="J3" s="2" t="s">
        <v>108</v>
      </c>
      <c r="K3" s="25" t="s">
        <v>109</v>
      </c>
    </row>
    <row r="4" spans="1:11">
      <c r="A4" s="12"/>
      <c r="B4" s="12"/>
      <c r="C4" s="12"/>
      <c r="D4" s="12" t="s">
        <v>110</v>
      </c>
      <c r="E4" s="12" t="s">
        <v>111</v>
      </c>
      <c r="F4" s="12" t="s">
        <v>112</v>
      </c>
      <c r="G4" s="12" t="s">
        <v>113</v>
      </c>
      <c r="H4" s="25"/>
      <c r="I4" s="62"/>
      <c r="J4" s="2"/>
      <c r="K4" s="25"/>
    </row>
    <row r="5" spans="1:11" ht="24.75" customHeight="1">
      <c r="A5" s="176" t="s">
        <v>114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</row>
    <row r="6" spans="1:11" ht="15">
      <c r="A6" s="50" t="s">
        <v>17</v>
      </c>
      <c r="B6" s="50">
        <v>1</v>
      </c>
      <c r="C6" s="64">
        <v>162</v>
      </c>
      <c r="D6" s="64">
        <v>144</v>
      </c>
      <c r="E6" s="64">
        <v>15</v>
      </c>
      <c r="F6" s="64">
        <v>1</v>
      </c>
      <c r="G6" s="64">
        <v>0</v>
      </c>
      <c r="H6" s="64">
        <v>2</v>
      </c>
      <c r="I6" s="11">
        <f t="shared" ref="I6:I15" si="0">((C6-H6)/C6)*100</f>
        <v>98.76543209876543</v>
      </c>
      <c r="J6" s="2">
        <v>98.35</v>
      </c>
      <c r="K6" s="10">
        <v>970</v>
      </c>
    </row>
    <row r="7" spans="1:11" ht="15">
      <c r="A7" s="50" t="s">
        <v>15</v>
      </c>
      <c r="B7" s="50">
        <v>2</v>
      </c>
      <c r="C7" s="64">
        <v>112</v>
      </c>
      <c r="D7" s="64">
        <v>91</v>
      </c>
      <c r="E7" s="64">
        <v>19</v>
      </c>
      <c r="F7" s="64">
        <v>0</v>
      </c>
      <c r="G7" s="64">
        <v>1</v>
      </c>
      <c r="H7" s="64">
        <v>1</v>
      </c>
      <c r="I7" s="11">
        <f t="shared" si="0"/>
        <v>99.107142857142861</v>
      </c>
      <c r="J7" s="2">
        <v>100</v>
      </c>
      <c r="K7" s="10">
        <v>964</v>
      </c>
    </row>
    <row r="8" spans="1:11" ht="15">
      <c r="A8" s="50" t="s">
        <v>23</v>
      </c>
      <c r="B8" s="50">
        <v>3</v>
      </c>
      <c r="C8" s="64">
        <v>97</v>
      </c>
      <c r="D8" s="64">
        <v>58</v>
      </c>
      <c r="E8" s="64">
        <v>27</v>
      </c>
      <c r="F8" s="64">
        <v>4</v>
      </c>
      <c r="G8" s="64">
        <v>0</v>
      </c>
      <c r="H8" s="64">
        <v>8</v>
      </c>
      <c r="I8" s="11">
        <f t="shared" si="0"/>
        <v>91.75257731958763</v>
      </c>
      <c r="J8" s="2">
        <v>99.14</v>
      </c>
      <c r="K8" s="10">
        <v>973</v>
      </c>
    </row>
    <row r="9" spans="1:11" ht="15">
      <c r="A9" s="50" t="s">
        <v>19</v>
      </c>
      <c r="B9" s="50">
        <v>4</v>
      </c>
      <c r="C9" s="64">
        <v>109</v>
      </c>
      <c r="D9" s="64">
        <v>78</v>
      </c>
      <c r="E9" s="64">
        <v>19</v>
      </c>
      <c r="F9" s="64">
        <v>2</v>
      </c>
      <c r="G9" s="64">
        <v>0</v>
      </c>
      <c r="H9" s="64">
        <v>10</v>
      </c>
      <c r="I9" s="11">
        <f t="shared" si="0"/>
        <v>90.825688073394488</v>
      </c>
      <c r="J9" s="2">
        <v>97.7</v>
      </c>
      <c r="K9" s="10">
        <v>961</v>
      </c>
    </row>
    <row r="10" spans="1:11" ht="15">
      <c r="A10" s="50" t="s">
        <v>13</v>
      </c>
      <c r="B10" s="50">
        <v>5</v>
      </c>
      <c r="C10" s="64">
        <v>116</v>
      </c>
      <c r="D10" s="64">
        <v>90</v>
      </c>
      <c r="E10" s="64">
        <v>24</v>
      </c>
      <c r="F10" s="64">
        <v>1</v>
      </c>
      <c r="G10" s="64">
        <v>0</v>
      </c>
      <c r="H10" s="64">
        <v>1</v>
      </c>
      <c r="I10" s="11">
        <f t="shared" si="0"/>
        <v>99.137931034482762</v>
      </c>
      <c r="J10" s="2">
        <v>97.34</v>
      </c>
      <c r="K10" s="10">
        <v>961</v>
      </c>
    </row>
    <row r="11" spans="1:11" ht="15">
      <c r="A11" s="50" t="s">
        <v>85</v>
      </c>
      <c r="B11" s="50">
        <v>6</v>
      </c>
      <c r="C11" s="64">
        <v>106</v>
      </c>
      <c r="D11" s="64">
        <v>80</v>
      </c>
      <c r="E11" s="64">
        <v>12</v>
      </c>
      <c r="F11" s="64">
        <v>0</v>
      </c>
      <c r="G11" s="64">
        <v>0</v>
      </c>
      <c r="H11" s="64">
        <v>14</v>
      </c>
      <c r="I11" s="11">
        <f t="shared" si="0"/>
        <v>86.79245283018868</v>
      </c>
      <c r="J11" s="2">
        <v>99.14</v>
      </c>
      <c r="K11" s="10">
        <v>954</v>
      </c>
    </row>
    <row r="12" spans="1:11" ht="15">
      <c r="A12" s="50" t="s">
        <v>25</v>
      </c>
      <c r="B12" s="50">
        <v>7</v>
      </c>
      <c r="C12" s="64">
        <v>120</v>
      </c>
      <c r="D12" s="64">
        <v>73</v>
      </c>
      <c r="E12" s="64">
        <v>34</v>
      </c>
      <c r="F12" s="64">
        <v>1</v>
      </c>
      <c r="G12" s="64">
        <v>0</v>
      </c>
      <c r="H12" s="64">
        <v>12</v>
      </c>
      <c r="I12" s="11">
        <f t="shared" si="0"/>
        <v>90</v>
      </c>
      <c r="J12" s="2">
        <v>97.43</v>
      </c>
      <c r="K12" s="10">
        <v>937</v>
      </c>
    </row>
    <row r="13" spans="1:11" ht="15">
      <c r="A13" s="50" t="s">
        <v>29</v>
      </c>
      <c r="B13" s="50">
        <v>8</v>
      </c>
      <c r="C13" s="64">
        <v>107</v>
      </c>
      <c r="D13" s="64">
        <v>77</v>
      </c>
      <c r="E13" s="64">
        <v>25</v>
      </c>
      <c r="F13" s="64">
        <v>0</v>
      </c>
      <c r="G13" s="64">
        <v>0</v>
      </c>
      <c r="H13" s="64">
        <v>5</v>
      </c>
      <c r="I13" s="11">
        <f t="shared" si="0"/>
        <v>95.327102803738313</v>
      </c>
      <c r="J13" s="2">
        <v>99.1</v>
      </c>
      <c r="K13" s="10">
        <v>958</v>
      </c>
    </row>
    <row r="14" spans="1:11" ht="15">
      <c r="A14" s="50" t="s">
        <v>27</v>
      </c>
      <c r="B14" s="50">
        <v>9</v>
      </c>
      <c r="C14" s="64">
        <v>119</v>
      </c>
      <c r="D14" s="64">
        <v>88</v>
      </c>
      <c r="E14" s="64">
        <v>21</v>
      </c>
      <c r="F14" s="64">
        <v>1</v>
      </c>
      <c r="G14" s="64">
        <v>0</v>
      </c>
      <c r="H14" s="64">
        <v>9</v>
      </c>
      <c r="I14" s="11">
        <f t="shared" si="0"/>
        <v>92.436974789915965</v>
      </c>
      <c r="J14" s="2">
        <v>99.11</v>
      </c>
      <c r="K14" s="10">
        <v>945</v>
      </c>
    </row>
    <row r="15" spans="1:11" ht="15.75">
      <c r="A15" s="21" t="s">
        <v>53</v>
      </c>
      <c r="B15" s="21"/>
      <c r="C15" s="63">
        <f t="shared" ref="C15:H15" si="1">SUM(C6:C14)</f>
        <v>1048</v>
      </c>
      <c r="D15" s="63">
        <f t="shared" si="1"/>
        <v>779</v>
      </c>
      <c r="E15" s="63">
        <f t="shared" si="1"/>
        <v>196</v>
      </c>
      <c r="F15" s="63">
        <f t="shared" si="1"/>
        <v>10</v>
      </c>
      <c r="G15" s="63">
        <f t="shared" si="1"/>
        <v>1</v>
      </c>
      <c r="H15" s="63">
        <f t="shared" si="1"/>
        <v>62</v>
      </c>
      <c r="I15" s="28">
        <f t="shared" si="0"/>
        <v>94.083969465648849</v>
      </c>
      <c r="J15" s="34">
        <v>98</v>
      </c>
      <c r="K15" s="61"/>
    </row>
    <row r="16" spans="1:11">
      <c r="A16" s="177" t="s">
        <v>115</v>
      </c>
      <c r="B16" s="177"/>
      <c r="C16" s="177"/>
      <c r="D16" s="177"/>
      <c r="E16" s="177"/>
      <c r="F16" s="177"/>
      <c r="G16" s="177"/>
      <c r="H16" s="177"/>
      <c r="I16" s="177"/>
      <c r="J16" s="177"/>
      <c r="K16" s="61"/>
    </row>
    <row r="17" spans="1:11" ht="15">
      <c r="A17" s="50" t="s">
        <v>18</v>
      </c>
      <c r="B17" s="50">
        <v>10</v>
      </c>
      <c r="C17" s="64">
        <v>25</v>
      </c>
      <c r="D17" s="64">
        <v>1</v>
      </c>
      <c r="E17" s="64">
        <v>14</v>
      </c>
      <c r="F17" s="64">
        <v>6</v>
      </c>
      <c r="G17" s="64">
        <v>0</v>
      </c>
      <c r="H17" s="64">
        <v>4</v>
      </c>
      <c r="I17" s="11">
        <f>((C17-H17)/C17)*100</f>
        <v>84</v>
      </c>
      <c r="J17" s="2">
        <v>75.930000000000007</v>
      </c>
      <c r="K17" s="61"/>
    </row>
    <row r="18" spans="1:11" ht="15">
      <c r="A18" s="50" t="s">
        <v>26</v>
      </c>
      <c r="B18" s="50">
        <v>11</v>
      </c>
      <c r="C18" s="64">
        <v>41</v>
      </c>
      <c r="D18" s="64">
        <v>6</v>
      </c>
      <c r="E18" s="64">
        <v>13</v>
      </c>
      <c r="F18" s="64">
        <v>12</v>
      </c>
      <c r="G18" s="64">
        <v>2</v>
      </c>
      <c r="H18" s="64">
        <v>8</v>
      </c>
      <c r="I18" s="11">
        <f>((C18-H18)/C18)*100</f>
        <v>80.487804878048792</v>
      </c>
      <c r="J18" s="2">
        <v>83.93</v>
      </c>
      <c r="K18" s="61"/>
    </row>
    <row r="19" spans="1:11" ht="15">
      <c r="A19" s="50" t="s">
        <v>51</v>
      </c>
      <c r="B19" s="50">
        <v>12</v>
      </c>
      <c r="C19" s="64">
        <v>80</v>
      </c>
      <c r="D19" s="64">
        <v>26</v>
      </c>
      <c r="E19" s="64">
        <v>43</v>
      </c>
      <c r="F19" s="64">
        <v>10</v>
      </c>
      <c r="G19" s="64">
        <v>1</v>
      </c>
      <c r="H19" s="64">
        <v>0</v>
      </c>
      <c r="I19" s="11">
        <f>((C19-H19)/C19)*100</f>
        <v>100</v>
      </c>
      <c r="J19" s="2">
        <v>98.51</v>
      </c>
      <c r="K19" s="61"/>
    </row>
    <row r="20" spans="1:11" ht="15">
      <c r="A20" s="50" t="s">
        <v>52</v>
      </c>
      <c r="B20" s="50">
        <v>13</v>
      </c>
      <c r="C20" s="64">
        <v>32</v>
      </c>
      <c r="D20" s="64">
        <v>1</v>
      </c>
      <c r="E20" s="64">
        <v>4</v>
      </c>
      <c r="F20" s="64">
        <v>4</v>
      </c>
      <c r="G20" s="64">
        <v>0</v>
      </c>
      <c r="H20" s="64">
        <v>23</v>
      </c>
      <c r="I20" s="11">
        <f>((C20-H20)/C20)*100</f>
        <v>28.125</v>
      </c>
      <c r="J20" s="2">
        <v>30</v>
      </c>
      <c r="K20" s="61"/>
    </row>
    <row r="21" spans="1:11" ht="15.75">
      <c r="A21" s="21" t="s">
        <v>53</v>
      </c>
      <c r="B21" s="31"/>
      <c r="C21" s="68">
        <f t="shared" ref="C21:H21" si="2">SUM(C17:C20)</f>
        <v>178</v>
      </c>
      <c r="D21" s="68">
        <f t="shared" si="2"/>
        <v>34</v>
      </c>
      <c r="E21" s="68">
        <f t="shared" si="2"/>
        <v>74</v>
      </c>
      <c r="F21" s="68">
        <f t="shared" si="2"/>
        <v>32</v>
      </c>
      <c r="G21" s="68">
        <f t="shared" si="2"/>
        <v>3</v>
      </c>
      <c r="H21" s="68">
        <f t="shared" si="2"/>
        <v>35</v>
      </c>
      <c r="I21" s="28">
        <f>((C21-H21)/C21)*100</f>
        <v>80.337078651685388</v>
      </c>
      <c r="J21" s="34">
        <v>81.22</v>
      </c>
      <c r="K21" s="61"/>
    </row>
    <row r="22" spans="1:11">
      <c r="A22" s="50"/>
      <c r="B22" s="61"/>
      <c r="C22" s="61"/>
      <c r="D22" s="61"/>
      <c r="E22" s="61"/>
      <c r="F22" s="61"/>
      <c r="G22" s="61"/>
      <c r="H22" s="61"/>
      <c r="I22" s="61"/>
      <c r="J22" s="61"/>
      <c r="K22" s="61"/>
    </row>
    <row r="23" spans="1:11" ht="15.75">
      <c r="A23" s="21" t="s">
        <v>116</v>
      </c>
      <c r="B23" s="31"/>
      <c r="C23" s="68">
        <f t="shared" ref="C23:H23" si="3">C15+C21</f>
        <v>1226</v>
      </c>
      <c r="D23" s="68">
        <f t="shared" si="3"/>
        <v>813</v>
      </c>
      <c r="E23" s="68">
        <f t="shared" si="3"/>
        <v>270</v>
      </c>
      <c r="F23" s="68">
        <f t="shared" si="3"/>
        <v>42</v>
      </c>
      <c r="G23" s="68">
        <f t="shared" si="3"/>
        <v>4</v>
      </c>
      <c r="H23" s="68">
        <f t="shared" si="3"/>
        <v>97</v>
      </c>
      <c r="I23" s="46">
        <f>((C23-H23)/C23)*100</f>
        <v>92.088091353996731</v>
      </c>
      <c r="J23" s="94">
        <v>94.24</v>
      </c>
      <c r="K23" s="61"/>
    </row>
  </sheetData>
  <mergeCells count="5">
    <mergeCell ref="A1:K1"/>
    <mergeCell ref="A2:K2"/>
    <mergeCell ref="D3:G3"/>
    <mergeCell ref="A5:K5"/>
    <mergeCell ref="A16:J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9"/>
  <sheetViews>
    <sheetView workbookViewId="0">
      <selection activeCell="B2" sqref="B2:D5"/>
    </sheetView>
  </sheetViews>
  <sheetFormatPr defaultRowHeight="12.75"/>
  <cols>
    <col min="1" max="1" width="4.85546875" bestFit="1" customWidth="1"/>
    <col min="2" max="2" width="8" bestFit="1" customWidth="1"/>
    <col min="3" max="3" width="19.28515625" bestFit="1" customWidth="1"/>
    <col min="4" max="4" width="11.5703125" bestFit="1" customWidth="1"/>
    <col min="5" max="5" width="8.85546875" customWidth="1"/>
    <col min="6" max="7" width="5.140625" bestFit="1" customWidth="1"/>
    <col min="8" max="8" width="3.85546875" bestFit="1" customWidth="1"/>
    <col min="9" max="9" width="2.85546875" bestFit="1" customWidth="1"/>
    <col min="10" max="10" width="8.140625" bestFit="1" customWidth="1"/>
    <col min="11" max="11" width="7.85546875" bestFit="1" customWidth="1"/>
    <col min="12" max="12" width="8" bestFit="1" customWidth="1"/>
  </cols>
  <sheetData>
    <row r="1" spans="1:12" ht="15">
      <c r="A1" s="178" t="s">
        <v>133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2">
      <c r="A2" s="179" t="s">
        <v>134</v>
      </c>
      <c r="B2" s="180" t="s">
        <v>135</v>
      </c>
      <c r="C2" s="180"/>
      <c r="D2" s="180"/>
      <c r="E2" s="180" t="s">
        <v>136</v>
      </c>
      <c r="F2" s="180" t="s">
        <v>137</v>
      </c>
      <c r="G2" s="180"/>
      <c r="H2" s="180"/>
      <c r="I2" s="180"/>
      <c r="J2" s="115" t="s">
        <v>138</v>
      </c>
      <c r="K2" s="115" t="s">
        <v>138</v>
      </c>
      <c r="L2" s="116" t="s">
        <v>142</v>
      </c>
    </row>
    <row r="3" spans="1:12">
      <c r="A3" s="179"/>
      <c r="B3" s="180"/>
      <c r="C3" s="180"/>
      <c r="D3" s="180"/>
      <c r="E3" s="180"/>
      <c r="F3" s="180"/>
      <c r="G3" s="180"/>
      <c r="H3" s="180"/>
      <c r="I3" s="180"/>
      <c r="J3" s="115" t="s">
        <v>139</v>
      </c>
      <c r="K3" s="115" t="s">
        <v>141</v>
      </c>
      <c r="L3" s="116" t="s">
        <v>143</v>
      </c>
    </row>
    <row r="4" spans="1:12">
      <c r="A4" s="179"/>
      <c r="B4" s="180"/>
      <c r="C4" s="180"/>
      <c r="D4" s="180"/>
      <c r="E4" s="180"/>
      <c r="F4" s="180"/>
      <c r="G4" s="180"/>
      <c r="H4" s="180"/>
      <c r="I4" s="180"/>
      <c r="J4" s="115" t="s">
        <v>140</v>
      </c>
      <c r="K4" s="115" t="s">
        <v>77</v>
      </c>
      <c r="L4" s="117"/>
    </row>
    <row r="5" spans="1:12" ht="15">
      <c r="A5" s="179"/>
      <c r="B5" s="180"/>
      <c r="C5" s="180"/>
      <c r="D5" s="180"/>
      <c r="E5" s="180"/>
      <c r="F5" s="118" t="s">
        <v>110</v>
      </c>
      <c r="G5" s="118" t="s">
        <v>111</v>
      </c>
      <c r="H5" s="118" t="s">
        <v>112</v>
      </c>
      <c r="I5" s="118" t="s">
        <v>113</v>
      </c>
      <c r="J5" s="118"/>
      <c r="K5" s="118"/>
      <c r="L5" s="119"/>
    </row>
    <row r="6" spans="1:12" ht="15">
      <c r="A6" s="102">
        <v>1</v>
      </c>
      <c r="B6" s="120" t="s">
        <v>144</v>
      </c>
      <c r="C6" s="121" t="s">
        <v>15</v>
      </c>
      <c r="D6" s="121" t="s">
        <v>145</v>
      </c>
      <c r="E6" s="118">
        <v>107</v>
      </c>
      <c r="F6" s="118">
        <v>93</v>
      </c>
      <c r="G6" s="118">
        <v>14</v>
      </c>
      <c r="H6" s="118">
        <v>0</v>
      </c>
      <c r="I6" s="118">
        <v>0</v>
      </c>
      <c r="J6" s="118">
        <v>0</v>
      </c>
      <c r="K6" s="122">
        <v>107</v>
      </c>
      <c r="L6" s="123">
        <v>100</v>
      </c>
    </row>
    <row r="7" spans="1:12" ht="15">
      <c r="A7" s="102">
        <v>2</v>
      </c>
      <c r="B7" s="120" t="s">
        <v>144</v>
      </c>
      <c r="C7" s="121" t="s">
        <v>45</v>
      </c>
      <c r="D7" s="121" t="s">
        <v>146</v>
      </c>
      <c r="E7" s="118">
        <v>162</v>
      </c>
      <c r="F7" s="118">
        <v>141</v>
      </c>
      <c r="G7" s="118">
        <v>19</v>
      </c>
      <c r="H7" s="118">
        <v>2</v>
      </c>
      <c r="I7" s="118">
        <v>0</v>
      </c>
      <c r="J7" s="118">
        <v>0</v>
      </c>
      <c r="K7" s="122">
        <v>162</v>
      </c>
      <c r="L7" s="123">
        <v>100</v>
      </c>
    </row>
    <row r="8" spans="1:12" ht="15">
      <c r="A8" s="102">
        <v>3</v>
      </c>
      <c r="B8" s="120" t="s">
        <v>144</v>
      </c>
      <c r="C8" s="121" t="s">
        <v>21</v>
      </c>
      <c r="D8" s="121" t="s">
        <v>146</v>
      </c>
      <c r="E8" s="118">
        <v>101</v>
      </c>
      <c r="F8" s="118">
        <v>76</v>
      </c>
      <c r="G8" s="118">
        <v>24</v>
      </c>
      <c r="H8" s="118">
        <v>0</v>
      </c>
      <c r="I8" s="118">
        <v>0</v>
      </c>
      <c r="J8" s="118">
        <v>1</v>
      </c>
      <c r="K8" s="122">
        <v>100</v>
      </c>
      <c r="L8" s="123">
        <v>99</v>
      </c>
    </row>
    <row r="9" spans="1:12" ht="15">
      <c r="A9" s="102">
        <v>4</v>
      </c>
      <c r="B9" s="120" t="s">
        <v>144</v>
      </c>
      <c r="C9" s="121" t="s">
        <v>51</v>
      </c>
      <c r="D9" s="121" t="s">
        <v>147</v>
      </c>
      <c r="E9" s="118">
        <v>76</v>
      </c>
      <c r="F9" s="118">
        <v>37</v>
      </c>
      <c r="G9" s="118">
        <v>31</v>
      </c>
      <c r="H9" s="118">
        <v>6</v>
      </c>
      <c r="I9" s="118">
        <v>1</v>
      </c>
      <c r="J9" s="118">
        <v>1</v>
      </c>
      <c r="K9" s="122">
        <v>75</v>
      </c>
      <c r="L9" s="123">
        <v>98.7</v>
      </c>
    </row>
    <row r="10" spans="1:12" ht="15">
      <c r="A10" s="102">
        <v>5</v>
      </c>
      <c r="B10" s="120" t="s">
        <v>144</v>
      </c>
      <c r="C10" s="121" t="s">
        <v>29</v>
      </c>
      <c r="D10" s="121" t="s">
        <v>146</v>
      </c>
      <c r="E10" s="118">
        <v>106</v>
      </c>
      <c r="F10" s="118">
        <v>82</v>
      </c>
      <c r="G10" s="118">
        <v>22</v>
      </c>
      <c r="H10" s="118">
        <v>0</v>
      </c>
      <c r="I10" s="118">
        <v>0</v>
      </c>
      <c r="J10" s="118">
        <v>2</v>
      </c>
      <c r="K10" s="122">
        <v>104</v>
      </c>
      <c r="L10" s="123">
        <v>98.1</v>
      </c>
    </row>
    <row r="11" spans="1:12" ht="15">
      <c r="A11" s="102">
        <v>6</v>
      </c>
      <c r="B11" s="120" t="s">
        <v>144</v>
      </c>
      <c r="C11" s="121" t="s">
        <v>27</v>
      </c>
      <c r="D11" s="121" t="s">
        <v>145</v>
      </c>
      <c r="E11" s="118">
        <v>119</v>
      </c>
      <c r="F11" s="118">
        <v>89</v>
      </c>
      <c r="G11" s="118">
        <v>27</v>
      </c>
      <c r="H11" s="118">
        <v>0</v>
      </c>
      <c r="I11" s="118">
        <v>0</v>
      </c>
      <c r="J11" s="118">
        <v>3</v>
      </c>
      <c r="K11" s="122">
        <v>116</v>
      </c>
      <c r="L11" s="123">
        <v>97.5</v>
      </c>
    </row>
    <row r="12" spans="1:12" ht="15">
      <c r="A12" s="102">
        <v>7</v>
      </c>
      <c r="B12" s="120" t="s">
        <v>144</v>
      </c>
      <c r="C12" s="121" t="s">
        <v>19</v>
      </c>
      <c r="D12" s="121" t="s">
        <v>146</v>
      </c>
      <c r="E12" s="118">
        <v>107</v>
      </c>
      <c r="F12" s="118">
        <v>74</v>
      </c>
      <c r="G12" s="118">
        <v>23</v>
      </c>
      <c r="H12" s="118">
        <v>5</v>
      </c>
      <c r="I12" s="118">
        <v>0</v>
      </c>
      <c r="J12" s="118">
        <v>5</v>
      </c>
      <c r="K12" s="122">
        <v>102</v>
      </c>
      <c r="L12" s="123">
        <v>95.3</v>
      </c>
    </row>
    <row r="13" spans="1:12" ht="15">
      <c r="A13" s="102">
        <v>8</v>
      </c>
      <c r="B13" s="120" t="s">
        <v>144</v>
      </c>
      <c r="C13" s="121" t="s">
        <v>13</v>
      </c>
      <c r="D13" s="121" t="s">
        <v>145</v>
      </c>
      <c r="E13" s="118">
        <v>103</v>
      </c>
      <c r="F13" s="118">
        <v>81</v>
      </c>
      <c r="G13" s="118">
        <v>17</v>
      </c>
      <c r="H13" s="118">
        <v>0</v>
      </c>
      <c r="I13" s="118">
        <v>0</v>
      </c>
      <c r="J13" s="118">
        <v>5</v>
      </c>
      <c r="K13" s="122">
        <v>98</v>
      </c>
      <c r="L13" s="123">
        <v>95.1</v>
      </c>
    </row>
    <row r="14" spans="1:12" ht="15">
      <c r="A14" s="102">
        <v>9</v>
      </c>
      <c r="B14" s="120" t="s">
        <v>144</v>
      </c>
      <c r="C14" s="121" t="s">
        <v>18</v>
      </c>
      <c r="D14" s="121" t="s">
        <v>147</v>
      </c>
      <c r="E14" s="118">
        <v>15</v>
      </c>
      <c r="F14" s="118">
        <v>2</v>
      </c>
      <c r="G14" s="118">
        <v>9</v>
      </c>
      <c r="H14" s="118">
        <v>3</v>
      </c>
      <c r="I14" s="118">
        <v>0</v>
      </c>
      <c r="J14" s="118">
        <v>1</v>
      </c>
      <c r="K14" s="122">
        <v>14</v>
      </c>
      <c r="L14" s="123">
        <v>93.3</v>
      </c>
    </row>
    <row r="15" spans="1:12" ht="15">
      <c r="A15" s="102">
        <v>10</v>
      </c>
      <c r="B15" s="120" t="s">
        <v>144</v>
      </c>
      <c r="C15" s="121" t="s">
        <v>25</v>
      </c>
      <c r="D15" s="121" t="s">
        <v>145</v>
      </c>
      <c r="E15" s="118">
        <v>122</v>
      </c>
      <c r="F15" s="118">
        <v>67</v>
      </c>
      <c r="G15" s="118">
        <v>41</v>
      </c>
      <c r="H15" s="118">
        <v>5</v>
      </c>
      <c r="I15" s="118">
        <v>0</v>
      </c>
      <c r="J15" s="118">
        <v>9</v>
      </c>
      <c r="K15" s="122">
        <v>113</v>
      </c>
      <c r="L15" s="123">
        <v>92.6</v>
      </c>
    </row>
    <row r="16" spans="1:12" ht="15">
      <c r="A16" s="102">
        <v>11</v>
      </c>
      <c r="B16" s="120" t="s">
        <v>144</v>
      </c>
      <c r="C16" s="121" t="s">
        <v>23</v>
      </c>
      <c r="D16" s="121" t="s">
        <v>146</v>
      </c>
      <c r="E16" s="118">
        <v>91</v>
      </c>
      <c r="F16" s="118">
        <v>56</v>
      </c>
      <c r="G16" s="118">
        <v>17</v>
      </c>
      <c r="H16" s="118">
        <v>6</v>
      </c>
      <c r="I16" s="118">
        <v>1</v>
      </c>
      <c r="J16" s="118">
        <v>11</v>
      </c>
      <c r="K16" s="122">
        <v>80</v>
      </c>
      <c r="L16" s="123">
        <v>87</v>
      </c>
    </row>
    <row r="17" spans="1:12" ht="15">
      <c r="A17" s="102">
        <v>12</v>
      </c>
      <c r="B17" s="120" t="s">
        <v>144</v>
      </c>
      <c r="C17" s="121" t="s">
        <v>26</v>
      </c>
      <c r="D17" s="121" t="s">
        <v>147</v>
      </c>
      <c r="E17" s="118">
        <v>44</v>
      </c>
      <c r="F17" s="118">
        <v>3</v>
      </c>
      <c r="G17" s="118">
        <v>13</v>
      </c>
      <c r="H17" s="118">
        <v>10</v>
      </c>
      <c r="I17" s="118">
        <v>0</v>
      </c>
      <c r="J17" s="118">
        <v>18</v>
      </c>
      <c r="K17" s="122">
        <v>26</v>
      </c>
      <c r="L17" s="123">
        <v>59.1</v>
      </c>
    </row>
    <row r="18" spans="1:12" ht="15">
      <c r="A18" s="102">
        <v>13</v>
      </c>
      <c r="B18" s="120" t="s">
        <v>144</v>
      </c>
      <c r="C18" s="121" t="s">
        <v>52</v>
      </c>
      <c r="D18" s="121" t="s">
        <v>147</v>
      </c>
      <c r="E18" s="118">
        <v>40</v>
      </c>
      <c r="F18" s="118">
        <v>0</v>
      </c>
      <c r="G18" s="118">
        <v>7</v>
      </c>
      <c r="H18" s="118">
        <v>8</v>
      </c>
      <c r="I18" s="118">
        <v>2</v>
      </c>
      <c r="J18" s="118">
        <v>23</v>
      </c>
      <c r="K18" s="122">
        <v>17</v>
      </c>
      <c r="L18" s="123">
        <v>42.5</v>
      </c>
    </row>
    <row r="19" spans="1:12" ht="15">
      <c r="A19" s="181" t="s">
        <v>53</v>
      </c>
      <c r="B19" s="181"/>
      <c r="C19" s="181"/>
      <c r="D19" s="181"/>
      <c r="E19" s="122">
        <v>1193</v>
      </c>
      <c r="F19" s="122">
        <v>801</v>
      </c>
      <c r="G19" s="122">
        <v>264</v>
      </c>
      <c r="H19" s="122">
        <v>45</v>
      </c>
      <c r="I19" s="122">
        <v>4</v>
      </c>
      <c r="J19" s="122">
        <v>79</v>
      </c>
      <c r="K19" s="122">
        <v>1114</v>
      </c>
      <c r="L19" s="123">
        <v>93.4</v>
      </c>
    </row>
  </sheetData>
  <mergeCells count="6">
    <mergeCell ref="A19:D19"/>
    <mergeCell ref="A1:L1"/>
    <mergeCell ref="A2:A5"/>
    <mergeCell ref="B2:D5"/>
    <mergeCell ref="E2:E5"/>
    <mergeCell ref="F2:I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activeCell="F7" sqref="F7"/>
    </sheetView>
  </sheetViews>
  <sheetFormatPr defaultRowHeight="12.75"/>
  <cols>
    <col min="2" max="2" width="15.7109375" customWidth="1"/>
    <col min="3" max="3" width="15.42578125" customWidth="1"/>
    <col min="5" max="6" width="5.5703125" bestFit="1" customWidth="1"/>
    <col min="7" max="7" width="4.140625" bestFit="1" customWidth="1"/>
    <col min="8" max="8" width="2.7109375" bestFit="1" customWidth="1"/>
    <col min="9" max="9" width="8" bestFit="1" customWidth="1"/>
    <col min="10" max="10" width="11" bestFit="1" customWidth="1"/>
  </cols>
  <sheetData>
    <row r="1" spans="1:10" ht="15">
      <c r="A1" s="178" t="s">
        <v>148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>
      <c r="A2" s="180" t="s">
        <v>117</v>
      </c>
      <c r="B2" s="180" t="s">
        <v>135</v>
      </c>
      <c r="C2" s="183" t="s">
        <v>149</v>
      </c>
      <c r="D2" s="180" t="s">
        <v>136</v>
      </c>
      <c r="E2" s="180" t="s">
        <v>150</v>
      </c>
      <c r="F2" s="180"/>
      <c r="G2" s="180"/>
      <c r="H2" s="180"/>
      <c r="I2" s="124" t="s">
        <v>151</v>
      </c>
      <c r="J2" s="184" t="s">
        <v>153</v>
      </c>
    </row>
    <row r="3" spans="1:10">
      <c r="A3" s="180"/>
      <c r="B3" s="180"/>
      <c r="C3" s="183"/>
      <c r="D3" s="180"/>
      <c r="E3" s="125" t="s">
        <v>110</v>
      </c>
      <c r="F3" s="125" t="s">
        <v>111</v>
      </c>
      <c r="G3" s="125" t="s">
        <v>112</v>
      </c>
      <c r="H3" s="125" t="s">
        <v>113</v>
      </c>
      <c r="I3" s="124" t="s">
        <v>152</v>
      </c>
      <c r="J3" s="184"/>
    </row>
    <row r="4" spans="1:10" ht="15">
      <c r="A4" s="125">
        <v>1</v>
      </c>
      <c r="B4" s="126" t="s">
        <v>21</v>
      </c>
      <c r="C4" s="126" t="s">
        <v>154</v>
      </c>
      <c r="D4" s="127">
        <v>98</v>
      </c>
      <c r="E4" s="127">
        <v>86</v>
      </c>
      <c r="F4" s="127">
        <v>11</v>
      </c>
      <c r="G4" s="127">
        <v>1</v>
      </c>
      <c r="H4" s="127">
        <v>0</v>
      </c>
      <c r="I4" s="127">
        <v>0</v>
      </c>
      <c r="J4" s="123">
        <v>100</v>
      </c>
    </row>
    <row r="5" spans="1:10" ht="15">
      <c r="A5" s="125">
        <v>2</v>
      </c>
      <c r="B5" s="126" t="s">
        <v>13</v>
      </c>
      <c r="C5" s="126" t="s">
        <v>155</v>
      </c>
      <c r="D5" s="127">
        <v>92</v>
      </c>
      <c r="E5" s="127">
        <v>74</v>
      </c>
      <c r="F5" s="127">
        <v>18</v>
      </c>
      <c r="G5" s="127">
        <v>0</v>
      </c>
      <c r="H5" s="127">
        <v>0</v>
      </c>
      <c r="I5" s="127">
        <v>0</v>
      </c>
      <c r="J5" s="123">
        <v>100</v>
      </c>
    </row>
    <row r="6" spans="1:10" ht="15">
      <c r="A6" s="125">
        <v>3</v>
      </c>
      <c r="B6" s="126" t="s">
        <v>45</v>
      </c>
      <c r="C6" s="126" t="s">
        <v>154</v>
      </c>
      <c r="D6" s="127">
        <v>150</v>
      </c>
      <c r="E6" s="127">
        <v>146</v>
      </c>
      <c r="F6" s="127">
        <v>3</v>
      </c>
      <c r="G6" s="127">
        <v>1</v>
      </c>
      <c r="H6" s="127">
        <v>0</v>
      </c>
      <c r="I6" s="127">
        <v>0</v>
      </c>
      <c r="J6" s="123">
        <v>100</v>
      </c>
    </row>
    <row r="7" spans="1:10" ht="15">
      <c r="A7" s="125">
        <v>4</v>
      </c>
      <c r="B7" s="126" t="s">
        <v>23</v>
      </c>
      <c r="C7" s="126" t="s">
        <v>154</v>
      </c>
      <c r="D7" s="127">
        <v>103</v>
      </c>
      <c r="E7" s="127">
        <v>77</v>
      </c>
      <c r="F7" s="127">
        <v>19</v>
      </c>
      <c r="G7" s="127">
        <v>6</v>
      </c>
      <c r="H7" s="127">
        <v>0</v>
      </c>
      <c r="I7" s="127">
        <v>1</v>
      </c>
      <c r="J7" s="123">
        <v>99</v>
      </c>
    </row>
    <row r="8" spans="1:10" ht="15">
      <c r="A8" s="125">
        <v>5</v>
      </c>
      <c r="B8" s="126" t="s">
        <v>19</v>
      </c>
      <c r="C8" s="126" t="s">
        <v>155</v>
      </c>
      <c r="D8" s="127">
        <v>92</v>
      </c>
      <c r="E8" s="127">
        <v>80</v>
      </c>
      <c r="F8" s="127">
        <v>10</v>
      </c>
      <c r="G8" s="127">
        <v>1</v>
      </c>
      <c r="H8" s="127">
        <v>0</v>
      </c>
      <c r="I8" s="127">
        <v>1</v>
      </c>
      <c r="J8" s="123">
        <v>98.9</v>
      </c>
    </row>
    <row r="9" spans="1:10" ht="15">
      <c r="A9" s="125">
        <v>6</v>
      </c>
      <c r="B9" s="126" t="s">
        <v>29</v>
      </c>
      <c r="C9" s="126" t="s">
        <v>154</v>
      </c>
      <c r="D9" s="127">
        <v>126</v>
      </c>
      <c r="E9" s="127">
        <v>100</v>
      </c>
      <c r="F9" s="127">
        <v>21</v>
      </c>
      <c r="G9" s="127">
        <v>3</v>
      </c>
      <c r="H9" s="127">
        <v>0</v>
      </c>
      <c r="I9" s="127">
        <v>2</v>
      </c>
      <c r="J9" s="123">
        <v>98.4</v>
      </c>
    </row>
    <row r="10" spans="1:10" ht="15">
      <c r="A10" s="125">
        <v>7</v>
      </c>
      <c r="B10" s="126" t="s">
        <v>27</v>
      </c>
      <c r="C10" s="126" t="s">
        <v>155</v>
      </c>
      <c r="D10" s="127">
        <v>125</v>
      </c>
      <c r="E10" s="127">
        <v>106</v>
      </c>
      <c r="F10" s="127">
        <v>14</v>
      </c>
      <c r="G10" s="127">
        <v>2</v>
      </c>
      <c r="H10" s="127">
        <v>0</v>
      </c>
      <c r="I10" s="127">
        <v>3</v>
      </c>
      <c r="J10" s="123">
        <v>97.6</v>
      </c>
    </row>
    <row r="11" spans="1:10" ht="15">
      <c r="A11" s="125">
        <v>8</v>
      </c>
      <c r="B11" s="126" t="s">
        <v>46</v>
      </c>
      <c r="C11" s="126" t="s">
        <v>156</v>
      </c>
      <c r="D11" s="127">
        <v>96</v>
      </c>
      <c r="E11" s="127">
        <v>79</v>
      </c>
      <c r="F11" s="127">
        <v>11</v>
      </c>
      <c r="G11" s="127">
        <v>2</v>
      </c>
      <c r="H11" s="127">
        <v>0</v>
      </c>
      <c r="I11" s="127">
        <v>4</v>
      </c>
      <c r="J11" s="123">
        <v>95.8</v>
      </c>
    </row>
    <row r="12" spans="1:10" ht="15">
      <c r="A12" s="125">
        <v>9</v>
      </c>
      <c r="B12" s="126" t="s">
        <v>51</v>
      </c>
      <c r="C12" s="126" t="s">
        <v>147</v>
      </c>
      <c r="D12" s="127">
        <v>76</v>
      </c>
      <c r="E12" s="127">
        <v>31</v>
      </c>
      <c r="F12" s="127">
        <v>30</v>
      </c>
      <c r="G12" s="127">
        <v>9</v>
      </c>
      <c r="H12" s="127">
        <v>2</v>
      </c>
      <c r="I12" s="127">
        <v>4</v>
      </c>
      <c r="J12" s="123">
        <v>94.7</v>
      </c>
    </row>
    <row r="13" spans="1:10" ht="15">
      <c r="A13" s="125">
        <v>10</v>
      </c>
      <c r="B13" s="126" t="s">
        <v>18</v>
      </c>
      <c r="C13" s="126" t="s">
        <v>147</v>
      </c>
      <c r="D13" s="127">
        <v>13</v>
      </c>
      <c r="E13" s="127">
        <v>2</v>
      </c>
      <c r="F13" s="127">
        <v>7</v>
      </c>
      <c r="G13" s="127">
        <v>3</v>
      </c>
      <c r="H13" s="127">
        <v>0</v>
      </c>
      <c r="I13" s="127">
        <v>1</v>
      </c>
      <c r="J13" s="123">
        <v>92.3</v>
      </c>
    </row>
    <row r="14" spans="1:10" ht="15">
      <c r="A14" s="125">
        <v>11</v>
      </c>
      <c r="B14" s="126" t="s">
        <v>25</v>
      </c>
      <c r="C14" s="126" t="s">
        <v>155</v>
      </c>
      <c r="D14" s="127">
        <v>93</v>
      </c>
      <c r="E14" s="127">
        <v>66</v>
      </c>
      <c r="F14" s="127">
        <v>16</v>
      </c>
      <c r="G14" s="127">
        <v>3</v>
      </c>
      <c r="H14" s="127">
        <v>0</v>
      </c>
      <c r="I14" s="127">
        <v>8</v>
      </c>
      <c r="J14" s="123">
        <v>91.4</v>
      </c>
    </row>
    <row r="15" spans="1:10" ht="15">
      <c r="A15" s="125">
        <v>12</v>
      </c>
      <c r="B15" s="126" t="s">
        <v>52</v>
      </c>
      <c r="C15" s="126" t="s">
        <v>147</v>
      </c>
      <c r="D15" s="127">
        <v>18</v>
      </c>
      <c r="E15" s="127">
        <v>0</v>
      </c>
      <c r="F15" s="127">
        <v>3</v>
      </c>
      <c r="G15" s="127">
        <v>3</v>
      </c>
      <c r="H15" s="127">
        <v>0</v>
      </c>
      <c r="I15" s="127">
        <v>12</v>
      </c>
      <c r="J15" s="123">
        <v>33.299999999999997</v>
      </c>
    </row>
    <row r="16" spans="1:10" ht="15">
      <c r="A16" s="125">
        <v>13</v>
      </c>
      <c r="B16" s="126" t="s">
        <v>26</v>
      </c>
      <c r="C16" s="126" t="s">
        <v>147</v>
      </c>
      <c r="D16" s="127">
        <v>41</v>
      </c>
      <c r="E16" s="127">
        <v>2</v>
      </c>
      <c r="F16" s="127">
        <v>15</v>
      </c>
      <c r="G16" s="127">
        <v>13</v>
      </c>
      <c r="H16" s="127">
        <v>1</v>
      </c>
      <c r="I16" s="127">
        <v>10</v>
      </c>
      <c r="J16" s="123">
        <v>75.599999999999994</v>
      </c>
    </row>
    <row r="17" spans="1:10" ht="15">
      <c r="A17" s="182" t="s">
        <v>53</v>
      </c>
      <c r="B17" s="182"/>
      <c r="C17" s="182"/>
      <c r="D17" s="123">
        <v>1123</v>
      </c>
      <c r="E17" s="123">
        <v>849</v>
      </c>
      <c r="F17" s="123">
        <v>178</v>
      </c>
      <c r="G17" s="123">
        <v>47</v>
      </c>
      <c r="H17" s="123">
        <v>3</v>
      </c>
      <c r="I17" s="123">
        <v>46</v>
      </c>
      <c r="J17" s="123">
        <v>95.9</v>
      </c>
    </row>
  </sheetData>
  <mergeCells count="8">
    <mergeCell ref="A17:C17"/>
    <mergeCell ref="A1:J1"/>
    <mergeCell ref="A2:A3"/>
    <mergeCell ref="B2:B3"/>
    <mergeCell ref="C2:C3"/>
    <mergeCell ref="D2:D3"/>
    <mergeCell ref="E2:H2"/>
    <mergeCell ref="J2:J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N24"/>
  <sheetViews>
    <sheetView tabSelected="1" workbookViewId="0">
      <selection sqref="A1:N1"/>
    </sheetView>
  </sheetViews>
  <sheetFormatPr defaultRowHeight="12.75"/>
  <cols>
    <col min="1" max="1" width="4.140625" bestFit="1" customWidth="1"/>
    <col min="2" max="2" width="13.28515625" customWidth="1"/>
    <col min="3" max="3" width="8.5703125" customWidth="1"/>
    <col min="4" max="4" width="6.42578125" bestFit="1" customWidth="1"/>
    <col min="5" max="5" width="5.140625" bestFit="1" customWidth="1"/>
    <col min="6" max="6" width="3.85546875" bestFit="1" customWidth="1"/>
    <col min="7" max="7" width="3" bestFit="1" customWidth="1"/>
    <col min="8" max="8" width="6" bestFit="1" customWidth="1"/>
    <col min="9" max="9" width="9.42578125" customWidth="1"/>
    <col min="10" max="10" width="4.7109375" bestFit="1" customWidth="1"/>
    <col min="11" max="11" width="5" bestFit="1" customWidth="1"/>
    <col min="12" max="13" width="4.7109375" bestFit="1" customWidth="1"/>
    <col min="14" max="14" width="4.5703125" bestFit="1" customWidth="1"/>
  </cols>
  <sheetData>
    <row r="1" spans="1:14" ht="15.75">
      <c r="A1" s="187" t="s">
        <v>161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</row>
    <row r="2" spans="1:14" ht="25.5" customHeight="1">
      <c r="A2" s="189" t="s">
        <v>117</v>
      </c>
      <c r="B2" s="179" t="s">
        <v>118</v>
      </c>
      <c r="C2" s="179" t="s">
        <v>119</v>
      </c>
      <c r="D2" s="190" t="s">
        <v>120</v>
      </c>
      <c r="E2" s="190"/>
      <c r="F2" s="190"/>
      <c r="G2" s="190"/>
      <c r="H2" s="190"/>
      <c r="I2" s="191" t="s">
        <v>121</v>
      </c>
      <c r="J2" s="192" t="s">
        <v>122</v>
      </c>
      <c r="K2" s="192"/>
      <c r="L2" s="192"/>
      <c r="M2" s="192"/>
      <c r="N2" s="192"/>
    </row>
    <row r="3" spans="1:14" ht="28.5" customHeight="1">
      <c r="A3" s="189"/>
      <c r="B3" s="179"/>
      <c r="C3" s="179"/>
      <c r="D3" s="102" t="s">
        <v>110</v>
      </c>
      <c r="E3" s="102" t="s">
        <v>111</v>
      </c>
      <c r="F3" s="102" t="s">
        <v>112</v>
      </c>
      <c r="G3" s="102" t="s">
        <v>113</v>
      </c>
      <c r="H3" s="102" t="s">
        <v>9</v>
      </c>
      <c r="I3" s="191"/>
      <c r="J3" s="103" t="s">
        <v>123</v>
      </c>
      <c r="K3" s="103" t="s">
        <v>124</v>
      </c>
      <c r="L3" s="103" t="s">
        <v>125</v>
      </c>
      <c r="M3" s="103" t="s">
        <v>126</v>
      </c>
      <c r="N3" s="103" t="s">
        <v>127</v>
      </c>
    </row>
    <row r="4" spans="1:14" ht="15.75">
      <c r="A4" s="188" t="s">
        <v>128</v>
      </c>
      <c r="B4" s="188"/>
      <c r="C4" s="188"/>
      <c r="D4" s="188"/>
      <c r="E4" s="188"/>
      <c r="F4" s="188"/>
      <c r="G4" s="188"/>
      <c r="H4" s="188"/>
      <c r="I4" s="188"/>
      <c r="J4" s="104"/>
      <c r="K4" s="104"/>
      <c r="L4" s="104"/>
      <c r="M4" s="104"/>
      <c r="N4" s="104"/>
    </row>
    <row r="5" spans="1:14" ht="27.75" customHeight="1">
      <c r="A5" s="105">
        <v>1</v>
      </c>
      <c r="B5" s="106" t="s">
        <v>13</v>
      </c>
      <c r="C5" s="102">
        <v>103</v>
      </c>
      <c r="D5" s="107">
        <v>97</v>
      </c>
      <c r="E5" s="107">
        <v>6</v>
      </c>
      <c r="F5" s="108"/>
      <c r="G5" s="108"/>
      <c r="H5" s="109">
        <v>0</v>
      </c>
      <c r="I5" s="109">
        <v>100</v>
      </c>
      <c r="J5" s="110">
        <v>958</v>
      </c>
      <c r="K5" s="110">
        <v>945</v>
      </c>
      <c r="L5" s="110">
        <v>947</v>
      </c>
      <c r="M5" s="104"/>
      <c r="N5" s="104"/>
    </row>
    <row r="6" spans="1:14" ht="27.75" customHeight="1">
      <c r="A6" s="105">
        <v>2</v>
      </c>
      <c r="B6" s="106" t="s">
        <v>46</v>
      </c>
      <c r="C6" s="102">
        <v>168</v>
      </c>
      <c r="D6" s="107">
        <v>145</v>
      </c>
      <c r="E6" s="107">
        <v>14</v>
      </c>
      <c r="F6" s="107">
        <v>5</v>
      </c>
      <c r="G6" s="107">
        <v>1</v>
      </c>
      <c r="H6" s="109">
        <v>3</v>
      </c>
      <c r="I6" s="109">
        <v>98.2</v>
      </c>
      <c r="J6" s="111">
        <v>971</v>
      </c>
      <c r="K6" s="111">
        <v>965</v>
      </c>
      <c r="L6" s="111">
        <v>946</v>
      </c>
      <c r="M6" s="111">
        <v>932</v>
      </c>
      <c r="N6" s="111">
        <v>965</v>
      </c>
    </row>
    <row r="7" spans="1:14" ht="27.75" customHeight="1">
      <c r="A7" s="105">
        <v>3</v>
      </c>
      <c r="B7" s="106" t="s">
        <v>29</v>
      </c>
      <c r="C7" s="102">
        <v>141</v>
      </c>
      <c r="D7" s="107">
        <v>105</v>
      </c>
      <c r="E7" s="107">
        <v>28</v>
      </c>
      <c r="F7" s="107">
        <v>5</v>
      </c>
      <c r="G7" s="108"/>
      <c r="H7" s="109">
        <v>3</v>
      </c>
      <c r="I7" s="109">
        <v>97.9</v>
      </c>
      <c r="J7" s="110">
        <v>972</v>
      </c>
      <c r="K7" s="110">
        <v>939</v>
      </c>
      <c r="L7" s="110">
        <v>907</v>
      </c>
      <c r="M7" s="104"/>
      <c r="N7" s="104"/>
    </row>
    <row r="8" spans="1:14" ht="27.75" customHeight="1">
      <c r="A8" s="105">
        <v>4</v>
      </c>
      <c r="B8" s="112" t="s">
        <v>23</v>
      </c>
      <c r="C8" s="102">
        <v>119</v>
      </c>
      <c r="D8" s="107">
        <v>102</v>
      </c>
      <c r="E8" s="107">
        <v>12</v>
      </c>
      <c r="F8" s="107">
        <v>1</v>
      </c>
      <c r="G8" s="108"/>
      <c r="H8" s="109">
        <v>4</v>
      </c>
      <c r="I8" s="109">
        <v>96.6</v>
      </c>
      <c r="J8" s="110">
        <v>963</v>
      </c>
      <c r="K8" s="110">
        <v>959</v>
      </c>
      <c r="L8" s="110">
        <v>958</v>
      </c>
      <c r="M8" s="110">
        <v>931</v>
      </c>
      <c r="N8" s="104"/>
    </row>
    <row r="9" spans="1:14" ht="27.75" customHeight="1">
      <c r="A9" s="105">
        <v>5</v>
      </c>
      <c r="B9" s="106" t="s">
        <v>19</v>
      </c>
      <c r="C9" s="102">
        <v>116</v>
      </c>
      <c r="D9" s="107">
        <v>99</v>
      </c>
      <c r="E9" s="107">
        <v>13</v>
      </c>
      <c r="F9" s="108"/>
      <c r="G9" s="108"/>
      <c r="H9" s="109">
        <v>4</v>
      </c>
      <c r="I9" s="109">
        <v>96.6</v>
      </c>
      <c r="J9" s="110">
        <v>950</v>
      </c>
      <c r="K9" s="111">
        <v>980</v>
      </c>
      <c r="L9" s="110">
        <v>959</v>
      </c>
      <c r="M9" s="104"/>
      <c r="N9" s="104"/>
    </row>
    <row r="10" spans="1:14" ht="27.75" customHeight="1">
      <c r="A10" s="105">
        <v>6</v>
      </c>
      <c r="B10" s="106" t="s">
        <v>25</v>
      </c>
      <c r="C10" s="102">
        <v>118</v>
      </c>
      <c r="D10" s="107">
        <v>90</v>
      </c>
      <c r="E10" s="107">
        <v>24</v>
      </c>
      <c r="F10" s="107">
        <v>1</v>
      </c>
      <c r="G10" s="108"/>
      <c r="H10" s="109">
        <v>3</v>
      </c>
      <c r="I10" s="109">
        <v>97.5</v>
      </c>
      <c r="J10" s="110">
        <v>970</v>
      </c>
      <c r="K10" s="110">
        <v>942</v>
      </c>
      <c r="L10" s="110">
        <v>919</v>
      </c>
      <c r="M10" s="104"/>
      <c r="N10" s="104"/>
    </row>
    <row r="11" spans="1:14" ht="27.75" customHeight="1">
      <c r="A11" s="105">
        <v>7</v>
      </c>
      <c r="B11" s="112" t="s">
        <v>85</v>
      </c>
      <c r="C11" s="102">
        <v>121</v>
      </c>
      <c r="D11" s="107">
        <v>105</v>
      </c>
      <c r="E11" s="107">
        <v>9</v>
      </c>
      <c r="F11" s="108"/>
      <c r="G11" s="108"/>
      <c r="H11" s="109">
        <v>7</v>
      </c>
      <c r="I11" s="109">
        <v>94.2</v>
      </c>
      <c r="J11" s="110">
        <v>964</v>
      </c>
      <c r="K11" s="110">
        <v>937</v>
      </c>
      <c r="L11" s="110">
        <v>951</v>
      </c>
      <c r="M11" s="104"/>
      <c r="N11" s="104"/>
    </row>
    <row r="12" spans="1:14" ht="27.75" customHeight="1">
      <c r="A12" s="105">
        <v>8</v>
      </c>
      <c r="B12" s="106" t="s">
        <v>45</v>
      </c>
      <c r="C12" s="102">
        <v>186</v>
      </c>
      <c r="D12" s="107">
        <v>140</v>
      </c>
      <c r="E12" s="107">
        <v>27</v>
      </c>
      <c r="F12" s="107">
        <v>3</v>
      </c>
      <c r="G12" s="107">
        <v>1</v>
      </c>
      <c r="H12" s="109">
        <v>15</v>
      </c>
      <c r="I12" s="109">
        <v>91.9</v>
      </c>
      <c r="J12" s="110">
        <v>972</v>
      </c>
      <c r="K12" s="110">
        <v>955</v>
      </c>
      <c r="L12" s="110">
        <v>967</v>
      </c>
      <c r="M12" s="110">
        <v>921</v>
      </c>
      <c r="N12" s="104"/>
    </row>
    <row r="13" spans="1:14" ht="27.75" customHeight="1">
      <c r="A13" s="105">
        <v>9</v>
      </c>
      <c r="B13" s="112" t="s">
        <v>27</v>
      </c>
      <c r="C13" s="102">
        <v>149</v>
      </c>
      <c r="D13" s="107">
        <v>117</v>
      </c>
      <c r="E13" s="107">
        <v>14</v>
      </c>
      <c r="F13" s="107">
        <v>2</v>
      </c>
      <c r="G13" s="108"/>
      <c r="H13" s="109">
        <v>16</v>
      </c>
      <c r="I13" s="109">
        <v>89.3</v>
      </c>
      <c r="J13" s="110">
        <v>966</v>
      </c>
      <c r="K13" s="110">
        <v>957</v>
      </c>
      <c r="L13" s="110">
        <v>942</v>
      </c>
      <c r="M13" s="104"/>
      <c r="N13" s="104"/>
    </row>
    <row r="14" spans="1:14" ht="15.75">
      <c r="A14" s="188" t="s">
        <v>53</v>
      </c>
      <c r="B14" s="188"/>
      <c r="C14" s="109">
        <v>1221</v>
      </c>
      <c r="D14" s="109">
        <v>1000</v>
      </c>
      <c r="E14" s="109">
        <v>147</v>
      </c>
      <c r="F14" s="109">
        <v>17</v>
      </c>
      <c r="G14" s="109">
        <v>2</v>
      </c>
      <c r="H14" s="109">
        <v>55</v>
      </c>
      <c r="I14" s="109">
        <v>95.5</v>
      </c>
      <c r="J14" s="104"/>
      <c r="K14" s="104"/>
      <c r="L14" s="104"/>
      <c r="M14" s="104"/>
      <c r="N14" s="104"/>
    </row>
    <row r="15" spans="1:14" ht="15.75">
      <c r="A15" s="113"/>
      <c r="B15" s="188"/>
      <c r="C15" s="188"/>
      <c r="D15" s="188"/>
      <c r="E15" s="188"/>
      <c r="F15" s="188"/>
      <c r="G15" s="188"/>
      <c r="H15" s="188"/>
      <c r="I15" s="188"/>
      <c r="J15" s="104"/>
      <c r="K15" s="104"/>
      <c r="L15" s="104"/>
      <c r="M15" s="104"/>
      <c r="N15" s="104"/>
    </row>
    <row r="16" spans="1:14" ht="24.75" customHeight="1">
      <c r="A16" s="103">
        <v>10</v>
      </c>
      <c r="B16" s="106" t="s">
        <v>18</v>
      </c>
      <c r="C16" s="102">
        <v>17</v>
      </c>
      <c r="D16" s="107">
        <v>3</v>
      </c>
      <c r="E16" s="107">
        <v>7</v>
      </c>
      <c r="F16" s="107">
        <v>3</v>
      </c>
      <c r="G16" s="108"/>
      <c r="H16" s="109">
        <v>4</v>
      </c>
      <c r="I16" s="109">
        <v>76.5</v>
      </c>
      <c r="J16" s="104"/>
      <c r="K16" s="104"/>
      <c r="L16" s="104"/>
      <c r="M16" s="104"/>
      <c r="N16" s="104"/>
    </row>
    <row r="17" spans="1:14" ht="24.75" customHeight="1">
      <c r="A17" s="103">
        <v>11</v>
      </c>
      <c r="B17" s="106" t="s">
        <v>26</v>
      </c>
      <c r="C17" s="102">
        <v>29</v>
      </c>
      <c r="D17" s="107">
        <v>8</v>
      </c>
      <c r="E17" s="107">
        <v>11</v>
      </c>
      <c r="F17" s="107">
        <v>1</v>
      </c>
      <c r="G17" s="108"/>
      <c r="H17" s="109">
        <v>9</v>
      </c>
      <c r="I17" s="109">
        <v>69</v>
      </c>
      <c r="J17" s="104"/>
      <c r="K17" s="104"/>
      <c r="L17" s="104"/>
      <c r="M17" s="104"/>
      <c r="N17" s="104"/>
    </row>
    <row r="18" spans="1:14" ht="24.75" customHeight="1">
      <c r="A18" s="103">
        <v>12</v>
      </c>
      <c r="B18" s="106" t="s">
        <v>51</v>
      </c>
      <c r="C18" s="102">
        <v>34</v>
      </c>
      <c r="D18" s="107">
        <v>1</v>
      </c>
      <c r="E18" s="107">
        <v>11</v>
      </c>
      <c r="F18" s="107">
        <v>3</v>
      </c>
      <c r="G18" s="108"/>
      <c r="H18" s="109">
        <v>19</v>
      </c>
      <c r="I18" s="109">
        <v>44.1</v>
      </c>
      <c r="J18" s="104"/>
      <c r="K18" s="104"/>
      <c r="L18" s="104"/>
      <c r="M18" s="104"/>
      <c r="N18" s="104"/>
    </row>
    <row r="19" spans="1:14" ht="24.75" customHeight="1">
      <c r="A19" s="103">
        <v>13</v>
      </c>
      <c r="B19" s="106" t="s">
        <v>52</v>
      </c>
      <c r="C19" s="102">
        <v>42</v>
      </c>
      <c r="D19" s="107">
        <v>4</v>
      </c>
      <c r="E19" s="107">
        <v>6</v>
      </c>
      <c r="F19" s="107">
        <v>3</v>
      </c>
      <c r="G19" s="107">
        <v>1</v>
      </c>
      <c r="H19" s="109">
        <v>28</v>
      </c>
      <c r="I19" s="109">
        <v>33.299999999999997</v>
      </c>
      <c r="J19" s="104"/>
      <c r="K19" s="104"/>
      <c r="L19" s="104"/>
      <c r="M19" s="104"/>
      <c r="N19" s="104"/>
    </row>
    <row r="20" spans="1:14" ht="15.75">
      <c r="A20" s="188" t="s">
        <v>53</v>
      </c>
      <c r="B20" s="188"/>
      <c r="C20" s="109">
        <v>122</v>
      </c>
      <c r="D20" s="109">
        <v>16</v>
      </c>
      <c r="E20" s="109">
        <v>35</v>
      </c>
      <c r="F20" s="109">
        <v>10</v>
      </c>
      <c r="G20" s="109">
        <v>1</v>
      </c>
      <c r="H20" s="109">
        <v>60</v>
      </c>
      <c r="I20" s="109">
        <v>50.8</v>
      </c>
      <c r="J20" s="104"/>
      <c r="K20" s="104"/>
      <c r="L20" s="104"/>
      <c r="M20" s="104"/>
      <c r="N20" s="104"/>
    </row>
    <row r="21" spans="1:14" ht="15.75">
      <c r="A21" s="188" t="s">
        <v>97</v>
      </c>
      <c r="B21" s="188"/>
      <c r="C21" s="188"/>
      <c r="D21" s="188"/>
      <c r="E21" s="188"/>
      <c r="F21" s="188"/>
      <c r="G21" s="188"/>
      <c r="H21" s="188"/>
      <c r="I21" s="188"/>
      <c r="J21" s="104"/>
      <c r="K21" s="104"/>
      <c r="L21" s="104"/>
      <c r="M21" s="104"/>
      <c r="N21" s="104"/>
    </row>
    <row r="22" spans="1:14" ht="25.5" customHeight="1">
      <c r="A22" s="185" t="s">
        <v>129</v>
      </c>
      <c r="B22" s="185"/>
      <c r="C22" s="102">
        <v>1221</v>
      </c>
      <c r="D22" s="107">
        <v>1000</v>
      </c>
      <c r="E22" s="107">
        <v>147</v>
      </c>
      <c r="F22" s="107">
        <v>17</v>
      </c>
      <c r="G22" s="107">
        <v>2</v>
      </c>
      <c r="H22" s="109">
        <v>55</v>
      </c>
      <c r="I22" s="109">
        <v>95.5</v>
      </c>
      <c r="J22" s="104" t="s">
        <v>130</v>
      </c>
      <c r="K22" s="104">
        <v>980</v>
      </c>
      <c r="L22" s="104">
        <v>967</v>
      </c>
      <c r="M22" s="104">
        <v>932</v>
      </c>
      <c r="N22" s="104">
        <v>965</v>
      </c>
    </row>
    <row r="23" spans="1:14" ht="25.5" customHeight="1">
      <c r="A23" s="185" t="s">
        <v>131</v>
      </c>
      <c r="B23" s="185"/>
      <c r="C23" s="102">
        <v>122</v>
      </c>
      <c r="D23" s="107">
        <v>16</v>
      </c>
      <c r="E23" s="107">
        <v>35</v>
      </c>
      <c r="F23" s="107">
        <v>10</v>
      </c>
      <c r="G23" s="107">
        <v>1</v>
      </c>
      <c r="H23" s="109">
        <v>60</v>
      </c>
      <c r="I23" s="109">
        <v>50.8</v>
      </c>
      <c r="J23" s="104"/>
      <c r="K23" s="104"/>
      <c r="L23" s="104"/>
      <c r="M23" s="104"/>
      <c r="N23" s="104"/>
    </row>
    <row r="24" spans="1:14" ht="15.75">
      <c r="A24" s="186" t="s">
        <v>132</v>
      </c>
      <c r="B24" s="186"/>
      <c r="C24" s="114">
        <v>1343</v>
      </c>
      <c r="D24" s="114">
        <v>1016</v>
      </c>
      <c r="E24" s="114">
        <v>182</v>
      </c>
      <c r="F24" s="114">
        <v>27</v>
      </c>
      <c r="G24" s="114">
        <v>3</v>
      </c>
      <c r="H24" s="114">
        <v>115</v>
      </c>
      <c r="I24" s="114">
        <v>91.4</v>
      </c>
      <c r="J24" s="104" t="s">
        <v>130</v>
      </c>
      <c r="K24" s="104">
        <v>980</v>
      </c>
      <c r="L24" s="104">
        <v>967</v>
      </c>
      <c r="M24" s="104">
        <v>932</v>
      </c>
      <c r="N24" s="104">
        <v>965</v>
      </c>
    </row>
  </sheetData>
  <mergeCells count="15">
    <mergeCell ref="A23:B23"/>
    <mergeCell ref="A24:B24"/>
    <mergeCell ref="A1:N1"/>
    <mergeCell ref="A4:I4"/>
    <mergeCell ref="A14:B14"/>
    <mergeCell ref="B15:I15"/>
    <mergeCell ref="A20:B20"/>
    <mergeCell ref="A21:I21"/>
    <mergeCell ref="A22:B22"/>
    <mergeCell ref="A2:A3"/>
    <mergeCell ref="B2:B3"/>
    <mergeCell ref="C2:C3"/>
    <mergeCell ref="D2:H2"/>
    <mergeCell ref="I2:I3"/>
    <mergeCell ref="J2:N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abs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MISTWO</dc:creator>
  <cp:lastModifiedBy>MISTWO</cp:lastModifiedBy>
  <cp:lastPrinted>2012-11-30T09:39:25Z</cp:lastPrinted>
  <dcterms:created xsi:type="dcterms:W3CDTF">2012-11-20T15:27:43Z</dcterms:created>
  <dcterms:modified xsi:type="dcterms:W3CDTF">2012-11-30T09:39:33Z</dcterms:modified>
</cp:coreProperties>
</file>